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ccco-my.sharepoint.com/personal/wlozoya_cccco_edu/Documents/Documents/7-Remediation of documents/Apportionment Reports/EPA/2021-22/"/>
    </mc:Choice>
  </mc:AlternateContent>
  <xr:revisionPtr revIDLastSave="0" documentId="8_{5735C637-AED4-4987-BB42-A93F8208AEEC}" xr6:coauthVersionLast="47" xr6:coauthVersionMax="47" xr10:uidLastSave="{00000000-0000-0000-0000-000000000000}"/>
  <bookViews>
    <workbookView xWindow="28680" yWindow="-120" windowWidth="29040" windowHeight="15840" xr2:uid="{59292592-0ED7-4C98-8402-718E3518282D}"/>
  </bookViews>
  <sheets>
    <sheet name="fy2021-22exhibitd" sheetId="1" r:id="rId1"/>
  </sheets>
  <externalReferences>
    <externalReference r:id="rId2"/>
  </externalReferences>
  <definedNames>
    <definedName name="EX_C_VARSOUT">#REF!</definedName>
    <definedName name="LEAsPayments14.15">'[1]LEAs Payments Summary'!$C$9:$AK$38</definedName>
    <definedName name="_xlnm.Print_Titles" localSheetId="0">'fy2021-22exhibitd'!$1:$7</definedName>
    <definedName name="TitleRegion1..F80">'fy2021-22exhibitd'!$A$7:$B$7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80" i="1" s="1"/>
  <c r="E80" i="1"/>
  <c r="D80" i="1"/>
  <c r="C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</calcChain>
</file>

<file path=xl/sharedStrings.xml><?xml version="1.0" encoding="utf-8"?>
<sst xmlns="http://schemas.openxmlformats.org/spreadsheetml/2006/main" count="158" uniqueCount="123">
  <si>
    <t>Board of Governor's of the California Community Colleges</t>
  </si>
  <si>
    <t>Community College Payment</t>
  </si>
  <si>
    <t>Fiscal Year: 2021-22</t>
  </si>
  <si>
    <t>For assistance, please e-mail apportionments@cccco.edu</t>
  </si>
  <si>
    <t>County</t>
  </si>
  <si>
    <t>District</t>
  </si>
  <si>
    <t>FY 2021-22
Total Paid Thru January 2023</t>
  </si>
  <si>
    <t>Net</t>
  </si>
  <si>
    <t>Santa Barbara</t>
  </si>
  <si>
    <t>Allan Hancock Joint CCD</t>
  </si>
  <si>
    <t>Los Angeles</t>
  </si>
  <si>
    <t>Antelope Valley CCD</t>
  </si>
  <si>
    <t>San Bernardino</t>
  </si>
  <si>
    <t>Barstow CCD</t>
  </si>
  <si>
    <t>Butte</t>
  </si>
  <si>
    <t>Butte-Glenn CCD</t>
  </si>
  <si>
    <t>Santa Cruz</t>
  </si>
  <si>
    <t>Cabrillo CCD</t>
  </si>
  <si>
    <t>Cerritos CCD</t>
  </si>
  <si>
    <t>Alameda</t>
  </si>
  <si>
    <t>Chabot-Las Positas CCD</t>
  </si>
  <si>
    <t>Chaffey CCD</t>
  </si>
  <si>
    <t>Citrus CCD</t>
  </si>
  <si>
    <t>Orange</t>
  </si>
  <si>
    <t>Coast CCD</t>
  </si>
  <si>
    <t>Compton CCD</t>
  </si>
  <si>
    <t>Contra Costa</t>
  </si>
  <si>
    <t>Contra Costa CCD</t>
  </si>
  <si>
    <t>Copper Mountain CCD</t>
  </si>
  <si>
    <t>Riverside</t>
  </si>
  <si>
    <t>Desert CCD</t>
  </si>
  <si>
    <t>El Camino CCD</t>
  </si>
  <si>
    <t>Plumas</t>
  </si>
  <si>
    <t>Feather River CCD</t>
  </si>
  <si>
    <t>Santa Clara</t>
  </si>
  <si>
    <t>Foothill-DeAnza CCD</t>
  </si>
  <si>
    <t>Gavilan Joint CCD</t>
  </si>
  <si>
    <t>Glendale CCD</t>
  </si>
  <si>
    <t>San Diego</t>
  </si>
  <si>
    <t>Grossmont-Cuyamaca CCD</t>
  </si>
  <si>
    <t>Monterey</t>
  </si>
  <si>
    <t>Hartnell CCD</t>
  </si>
  <si>
    <t>Imperial</t>
  </si>
  <si>
    <t>Imperial CCD</t>
  </si>
  <si>
    <t>Kern</t>
  </si>
  <si>
    <t>Kern CCD</t>
  </si>
  <si>
    <t>El Dorado</t>
  </si>
  <si>
    <t>Lake Tahoe CCD</t>
  </si>
  <si>
    <t>Lassen</t>
  </si>
  <si>
    <t>Lassen CCD</t>
  </si>
  <si>
    <t>Long Beach CCD</t>
  </si>
  <si>
    <t>Los Angeles CCD</t>
  </si>
  <si>
    <t>Sacramento</t>
  </si>
  <si>
    <t>Los Rios CCD</t>
  </si>
  <si>
    <t>Marin</t>
  </si>
  <si>
    <t>Marin CCD</t>
  </si>
  <si>
    <t>Mendocino</t>
  </si>
  <si>
    <t>Mendocino-Lake CCD</t>
  </si>
  <si>
    <t>Merced</t>
  </si>
  <si>
    <t>Merced CCD</t>
  </si>
  <si>
    <t>MiraCosta CCD</t>
  </si>
  <si>
    <t>Monterey Peninsula CCD</t>
  </si>
  <si>
    <t>Mt. San Antonio CCD</t>
  </si>
  <si>
    <t>Mt. San Jacinto CCD</t>
  </si>
  <si>
    <t>Napa</t>
  </si>
  <si>
    <t>Napa Valley CCD</t>
  </si>
  <si>
    <t>North Orange County CCD</t>
  </si>
  <si>
    <t>Ohlone CCD</t>
  </si>
  <si>
    <t>Palo Verde CCD</t>
  </si>
  <si>
    <t>Palomar CCD</t>
  </si>
  <si>
    <t>Pasadena Area CCD</t>
  </si>
  <si>
    <t>Peralta CCD</t>
  </si>
  <si>
    <t>Rancho Santiago CCD</t>
  </si>
  <si>
    <t>Humboldt</t>
  </si>
  <si>
    <t>Redwoods CCD</t>
  </si>
  <si>
    <t>Rio Hondo CCD</t>
  </si>
  <si>
    <t>Riverside CCD</t>
  </si>
  <si>
    <t>San Bernardino CCD</t>
  </si>
  <si>
    <t>San Diego CCD</t>
  </si>
  <si>
    <t>San Francisco</t>
  </si>
  <si>
    <t>San Francisco CCD</t>
  </si>
  <si>
    <t>San Joaquin</t>
  </si>
  <si>
    <t>San Joaquin Delta CCD</t>
  </si>
  <si>
    <t>San Jose-Evergreen CCD</t>
  </si>
  <si>
    <t>San Luis Obispo</t>
  </si>
  <si>
    <t>San Luis Obispo County CCD</t>
  </si>
  <si>
    <t>San Mateo</t>
  </si>
  <si>
    <t>San Mateo County CCD</t>
  </si>
  <si>
    <t>Santa Barbara CCD</t>
  </si>
  <si>
    <t>Santa Clarita CCD</t>
  </si>
  <si>
    <t>Santa Monica CCD</t>
  </si>
  <si>
    <t>Tulare</t>
  </si>
  <si>
    <t>Sequoias CCD</t>
  </si>
  <si>
    <t>Shasta</t>
  </si>
  <si>
    <t>Shasta-Tehama-Trinity CCD</t>
  </si>
  <si>
    <t>Placer</t>
  </si>
  <si>
    <t>Sierra Joint CCD</t>
  </si>
  <si>
    <t>Siskiyou</t>
  </si>
  <si>
    <t>Siskiyou Joint CCD</t>
  </si>
  <si>
    <t>Solano</t>
  </si>
  <si>
    <t>Solano CCD</t>
  </si>
  <si>
    <t>Sonoma</t>
  </si>
  <si>
    <t>Sonoma County CCD</t>
  </si>
  <si>
    <t>South Orange County CCD</t>
  </si>
  <si>
    <t>Southwestern CCD</t>
  </si>
  <si>
    <t>Fresno</t>
  </si>
  <si>
    <t>State Center CCD</t>
  </si>
  <si>
    <t>Ventura</t>
  </si>
  <si>
    <t>Ventura County CCD</t>
  </si>
  <si>
    <t>Victor Valley CCD</t>
  </si>
  <si>
    <t>West Hills CCD</t>
  </si>
  <si>
    <t>West Kern CCD</t>
  </si>
  <si>
    <t>West Valley-Mission CCD</t>
  </si>
  <si>
    <t>Stanislaus</t>
  </si>
  <si>
    <t>Yosemite CCD</t>
  </si>
  <si>
    <t>Yuba</t>
  </si>
  <si>
    <t>Yuba CCD</t>
  </si>
  <si>
    <t>Statewide Total</t>
  </si>
  <si>
    <t>Statewide Totals</t>
  </si>
  <si>
    <t>FY 2021-22
R1
March 2023 Amount Certified</t>
  </si>
  <si>
    <t>FY 2021-22
R1
March 2023 Adjustment</t>
  </si>
  <si>
    <t>Description: Education Protection Account, Proposition 30</t>
  </si>
  <si>
    <t>Issuance Period: R1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</si>
</sst>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3" fillId="0" borderId="0" xfId="4" applyFont="1" applyAlignment="1" applyProtection="1">
      <alignment horizontal="left"/>
      <protection locked="0"/>
    </xf>
    <xf numFmtId="0" fontId="4" fillId="0" borderId="0" xfId="5" applyFont="1"/>
    <xf numFmtId="0" fontId="5" fillId="0" borderId="0" xfId="6" applyFont="1" applyAlignment="1">
      <alignment horizontal="center" wrapText="1"/>
    </xf>
    <xf numFmtId="0" fontId="2" fillId="0" borderId="0" xfId="6"/>
    <xf numFmtId="44" fontId="2" fillId="0" borderId="0" xfId="3" applyFont="1" applyBorder="1"/>
    <xf numFmtId="41" fontId="1" fillId="0" borderId="0" xfId="2" applyFill="1" applyBorder="1" applyProtection="1"/>
    <xf numFmtId="43" fontId="2" fillId="0" borderId="0" xfId="1" applyFont="1" applyBorder="1"/>
    <xf numFmtId="164" fontId="2" fillId="0" borderId="0" xfId="1" applyNumberFormat="1" applyFont="1" applyBorder="1"/>
    <xf numFmtId="0" fontId="5" fillId="0" borderId="0" xfId="6" applyFont="1"/>
    <xf numFmtId="44" fontId="5" fillId="0" borderId="1" xfId="3" applyFont="1" applyBorder="1"/>
  </cellXfs>
  <cellStyles count="7">
    <cellStyle name="Comma" xfId="1" builtinId="3"/>
    <cellStyle name="Comma [0]" xfId="2" builtinId="6"/>
    <cellStyle name="Currency" xfId="3" builtinId="4"/>
    <cellStyle name="Normal" xfId="0" builtinId="0"/>
    <cellStyle name="Normal 10" xfId="5" xr:uid="{2BC6ECC9-6CC8-436A-A460-5C937BD56737}"/>
    <cellStyle name="Normal 2 2" xfId="6" xr:uid="{BFDA6832-A646-40C2-8024-D5E604AEF43D}"/>
    <cellStyle name="Normal 5" xfId="4" xr:uid="{BAF01D60-3236-4373-9EA8-3952BD2D28BD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BF\eddie\2014-15\2014-15%20Apprenticeship%20Training\FY14.15_Apprenticeship_Training_&amp;_Instruction_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s Payments Summary"/>
      <sheetName val="Summary Exhibit B-4c"/>
      <sheetName val="LEAFS3212014-2015P1_CSVOriginal"/>
      <sheetName val="Enter Date  Payment"/>
      <sheetName val="3.20.15 "/>
      <sheetName val="12.17.14"/>
      <sheetName val="Lookup Tables"/>
    </sheetNames>
    <sheetDataSet>
      <sheetData sheetId="0">
        <row r="9">
          <cell r="C9" t="str">
            <v>Anaheim Union HSD</v>
          </cell>
          <cell r="D9" t="str">
            <v xml:space="preserve">ORANGE </v>
          </cell>
          <cell r="F9">
            <v>131000</v>
          </cell>
          <cell r="G9">
            <v>660240</v>
          </cell>
          <cell r="H9">
            <v>131000</v>
          </cell>
          <cell r="I9">
            <v>660240</v>
          </cell>
          <cell r="Q9">
            <v>660240</v>
          </cell>
          <cell r="W9">
            <v>330120</v>
          </cell>
          <cell r="Z9">
            <v>158458</v>
          </cell>
          <cell r="AD9">
            <v>488578</v>
          </cell>
          <cell r="AH9">
            <v>0</v>
          </cell>
          <cell r="AJ9">
            <v>0</v>
          </cell>
          <cell r="AK9">
            <v>488578</v>
          </cell>
        </row>
        <row r="10">
          <cell r="C10" t="str">
            <v>Burbank USD</v>
          </cell>
          <cell r="D10" t="str">
            <v xml:space="preserve">LOS ANGELES </v>
          </cell>
          <cell r="F10">
            <v>5500</v>
          </cell>
          <cell r="G10">
            <v>27720</v>
          </cell>
          <cell r="H10">
            <v>5500</v>
          </cell>
          <cell r="I10">
            <v>27720</v>
          </cell>
          <cell r="Q10">
            <v>27720</v>
          </cell>
          <cell r="W10">
            <v>13860</v>
          </cell>
          <cell r="Z10">
            <v>6653</v>
          </cell>
          <cell r="AD10">
            <v>20513</v>
          </cell>
          <cell r="AH10">
            <v>0</v>
          </cell>
          <cell r="AJ10">
            <v>0</v>
          </cell>
          <cell r="AK10">
            <v>20513</v>
          </cell>
        </row>
        <row r="11">
          <cell r="C11" t="str">
            <v>Butte COE</v>
          </cell>
          <cell r="D11" t="str">
            <v xml:space="preserve">BUTTE </v>
          </cell>
          <cell r="F11">
            <v>56602</v>
          </cell>
          <cell r="G11">
            <v>285274</v>
          </cell>
          <cell r="H11">
            <v>56602</v>
          </cell>
          <cell r="I11">
            <v>285274</v>
          </cell>
          <cell r="Q11">
            <v>285274</v>
          </cell>
          <cell r="W11">
            <v>142637</v>
          </cell>
          <cell r="Z11">
            <v>68466</v>
          </cell>
          <cell r="AD11">
            <v>211103</v>
          </cell>
          <cell r="AH11">
            <v>0</v>
          </cell>
          <cell r="AJ11">
            <v>0</v>
          </cell>
          <cell r="AK11">
            <v>211103</v>
          </cell>
        </row>
        <row r="12">
          <cell r="C12" t="str">
            <v>Castro Valley Unified</v>
          </cell>
          <cell r="D12" t="str">
            <v xml:space="preserve">ALAMEDA </v>
          </cell>
          <cell r="F12">
            <v>12000</v>
          </cell>
          <cell r="G12">
            <v>60480</v>
          </cell>
          <cell r="H12">
            <v>12000</v>
          </cell>
          <cell r="I12">
            <v>60480</v>
          </cell>
          <cell r="Q12">
            <v>60480</v>
          </cell>
          <cell r="W12">
            <v>30240</v>
          </cell>
          <cell r="Z12">
            <v>14515</v>
          </cell>
          <cell r="AD12">
            <v>44755</v>
          </cell>
          <cell r="AH12">
            <v>0</v>
          </cell>
          <cell r="AJ12">
            <v>0</v>
          </cell>
          <cell r="AK12">
            <v>44755</v>
          </cell>
        </row>
        <row r="13">
          <cell r="C13" t="str">
            <v>Central Unified</v>
          </cell>
          <cell r="D13" t="str">
            <v xml:space="preserve">FRESNO </v>
          </cell>
          <cell r="F13">
            <v>8000</v>
          </cell>
          <cell r="G13">
            <v>40320</v>
          </cell>
          <cell r="H13">
            <v>6000</v>
          </cell>
          <cell r="I13">
            <v>30240</v>
          </cell>
          <cell r="Q13">
            <v>30240</v>
          </cell>
          <cell r="W13">
            <v>20160</v>
          </cell>
          <cell r="Z13">
            <v>7258</v>
          </cell>
          <cell r="AD13">
            <v>27418</v>
          </cell>
          <cell r="AI13">
            <v>0</v>
          </cell>
          <cell r="AJ13">
            <v>0</v>
          </cell>
          <cell r="AK13">
            <v>27418</v>
          </cell>
        </row>
        <row r="14">
          <cell r="C14" t="str">
            <v>Fresno COE</v>
          </cell>
          <cell r="D14" t="str">
            <v xml:space="preserve">FRESNO </v>
          </cell>
          <cell r="F14">
            <v>16000</v>
          </cell>
          <cell r="G14">
            <v>80640</v>
          </cell>
          <cell r="H14">
            <v>16000</v>
          </cell>
          <cell r="I14">
            <v>80640</v>
          </cell>
          <cell r="Q14">
            <v>80640</v>
          </cell>
          <cell r="W14">
            <v>40320</v>
          </cell>
          <cell r="Z14">
            <v>19354</v>
          </cell>
          <cell r="AD14">
            <v>59674</v>
          </cell>
          <cell r="AH14">
            <v>0</v>
          </cell>
          <cell r="AI14">
            <v>0</v>
          </cell>
          <cell r="AJ14">
            <v>0</v>
          </cell>
          <cell r="AK14">
            <v>59674</v>
          </cell>
        </row>
        <row r="15">
          <cell r="C15" t="str">
            <v>Fresno Unified</v>
          </cell>
          <cell r="D15" t="str">
            <v xml:space="preserve">FRESNO </v>
          </cell>
          <cell r="F15">
            <v>130000</v>
          </cell>
          <cell r="G15">
            <v>655200</v>
          </cell>
          <cell r="H15">
            <v>130000</v>
          </cell>
          <cell r="I15">
            <v>655200</v>
          </cell>
          <cell r="Q15">
            <v>655200</v>
          </cell>
          <cell r="W15">
            <v>327600</v>
          </cell>
          <cell r="Z15">
            <v>157248</v>
          </cell>
          <cell r="AD15">
            <v>484848</v>
          </cell>
          <cell r="AH15">
            <v>0</v>
          </cell>
          <cell r="AJ15">
            <v>0</v>
          </cell>
          <cell r="AK15">
            <v>484848</v>
          </cell>
        </row>
        <row r="16">
          <cell r="C16" t="str">
            <v>Grossmont Union HSD</v>
          </cell>
          <cell r="D16" t="str">
            <v xml:space="preserve">SAN DIEGO </v>
          </cell>
          <cell r="F16">
            <v>189655</v>
          </cell>
          <cell r="G16">
            <v>955861</v>
          </cell>
          <cell r="H16">
            <v>189655</v>
          </cell>
          <cell r="I16">
            <v>955861</v>
          </cell>
          <cell r="Q16">
            <v>955861</v>
          </cell>
          <cell r="W16">
            <v>477931</v>
          </cell>
          <cell r="Z16">
            <v>229407</v>
          </cell>
          <cell r="AD16">
            <v>707338</v>
          </cell>
          <cell r="AH16">
            <v>0</v>
          </cell>
          <cell r="AJ16">
            <v>0</v>
          </cell>
          <cell r="AK16">
            <v>707338</v>
          </cell>
        </row>
        <row r="17">
          <cell r="C17" t="str">
            <v>Hacienda La Puente Unified</v>
          </cell>
          <cell r="D17" t="str">
            <v xml:space="preserve">LOS ANGELES </v>
          </cell>
          <cell r="F17">
            <v>426584</v>
          </cell>
          <cell r="G17">
            <v>2149984</v>
          </cell>
          <cell r="H17">
            <v>426584</v>
          </cell>
          <cell r="I17">
            <v>2149984</v>
          </cell>
          <cell r="Q17">
            <v>2149984</v>
          </cell>
          <cell r="W17">
            <v>1074992</v>
          </cell>
          <cell r="Z17">
            <v>515996</v>
          </cell>
          <cell r="AD17">
            <v>1590988</v>
          </cell>
          <cell r="AH17">
            <v>0</v>
          </cell>
          <cell r="AJ17">
            <v>0</v>
          </cell>
          <cell r="AK17">
            <v>1590988</v>
          </cell>
        </row>
        <row r="18">
          <cell r="C18" t="str">
            <v>Hayward USD</v>
          </cell>
          <cell r="D18" t="str">
            <v xml:space="preserve">ALAMEDA </v>
          </cell>
          <cell r="F18">
            <v>63220</v>
          </cell>
          <cell r="G18">
            <v>318629</v>
          </cell>
          <cell r="H18">
            <v>63220</v>
          </cell>
          <cell r="I18">
            <v>318629</v>
          </cell>
          <cell r="Q18">
            <v>318629</v>
          </cell>
          <cell r="W18">
            <v>159315</v>
          </cell>
          <cell r="Z18">
            <v>76471</v>
          </cell>
          <cell r="AD18">
            <v>235786</v>
          </cell>
          <cell r="AH18">
            <v>0</v>
          </cell>
          <cell r="AI18">
            <v>0</v>
          </cell>
          <cell r="AJ18">
            <v>0</v>
          </cell>
          <cell r="AK18">
            <v>235786</v>
          </cell>
        </row>
        <row r="19">
          <cell r="C19" t="str">
            <v>Los Angeles COE</v>
          </cell>
          <cell r="D19" t="str">
            <v xml:space="preserve">LOS ANGELES </v>
          </cell>
          <cell r="F19">
            <v>240333</v>
          </cell>
          <cell r="G19">
            <v>1211279</v>
          </cell>
          <cell r="H19">
            <v>240333</v>
          </cell>
          <cell r="I19">
            <v>1211279</v>
          </cell>
          <cell r="Q19">
            <v>1211279</v>
          </cell>
          <cell r="W19">
            <v>605640</v>
          </cell>
          <cell r="Z19">
            <v>290707</v>
          </cell>
          <cell r="AD19">
            <v>896347</v>
          </cell>
          <cell r="AH19">
            <v>0</v>
          </cell>
          <cell r="AJ19">
            <v>0</v>
          </cell>
          <cell r="AK19">
            <v>896347</v>
          </cell>
        </row>
        <row r="20">
          <cell r="C20" t="str">
            <v>Los Angeles Unified</v>
          </cell>
          <cell r="D20" t="str">
            <v xml:space="preserve">LOS ANGELES </v>
          </cell>
          <cell r="F20">
            <v>527000</v>
          </cell>
          <cell r="G20">
            <v>2656081</v>
          </cell>
          <cell r="H20">
            <v>500000</v>
          </cell>
          <cell r="I20">
            <v>2520001</v>
          </cell>
          <cell r="Q20">
            <v>2520001</v>
          </cell>
          <cell r="W20">
            <v>1328041</v>
          </cell>
          <cell r="Z20">
            <v>604800</v>
          </cell>
          <cell r="AD20">
            <v>1932841</v>
          </cell>
          <cell r="AI20">
            <v>0</v>
          </cell>
          <cell r="AJ20">
            <v>0</v>
          </cell>
          <cell r="AK20">
            <v>1932841</v>
          </cell>
        </row>
        <row r="21">
          <cell r="C21" t="str">
            <v>Martinez Unified</v>
          </cell>
          <cell r="D21" t="str">
            <v xml:space="preserve">CONTRA COSTA </v>
          </cell>
          <cell r="F21">
            <v>50000</v>
          </cell>
          <cell r="G21">
            <v>252000</v>
          </cell>
          <cell r="H21">
            <v>50000</v>
          </cell>
          <cell r="I21">
            <v>252000</v>
          </cell>
          <cell r="Q21">
            <v>252000</v>
          </cell>
          <cell r="W21">
            <v>126000</v>
          </cell>
          <cell r="Z21">
            <v>60480</v>
          </cell>
          <cell r="AD21">
            <v>186480</v>
          </cell>
          <cell r="AI21">
            <v>0</v>
          </cell>
          <cell r="AJ21">
            <v>0</v>
          </cell>
          <cell r="AK21">
            <v>186480</v>
          </cell>
        </row>
        <row r="22">
          <cell r="C22" t="str">
            <v>Napa Valley Unified</v>
          </cell>
          <cell r="D22" t="str">
            <v xml:space="preserve">NAPA </v>
          </cell>
          <cell r="F22">
            <v>15000</v>
          </cell>
          <cell r="G22">
            <v>75600</v>
          </cell>
          <cell r="H22">
            <v>13000</v>
          </cell>
          <cell r="I22">
            <v>65520</v>
          </cell>
          <cell r="Q22">
            <v>65520</v>
          </cell>
          <cell r="W22">
            <v>54010</v>
          </cell>
          <cell r="Z22">
            <v>11510</v>
          </cell>
          <cell r="AD22">
            <v>65520</v>
          </cell>
          <cell r="AI22">
            <v>0</v>
          </cell>
          <cell r="AJ22">
            <v>0</v>
          </cell>
          <cell r="AK22">
            <v>65520</v>
          </cell>
        </row>
        <row r="23">
          <cell r="C23" t="str">
            <v>Petaluma Joint UHSD</v>
          </cell>
          <cell r="D23" t="str">
            <v>SONOMA</v>
          </cell>
          <cell r="F23">
            <v>46664</v>
          </cell>
          <cell r="G23">
            <v>235187</v>
          </cell>
          <cell r="H23">
            <v>35000</v>
          </cell>
          <cell r="I23">
            <v>176400</v>
          </cell>
          <cell r="Q23">
            <v>176400</v>
          </cell>
          <cell r="W23">
            <v>117594</v>
          </cell>
          <cell r="Z23">
            <v>42336</v>
          </cell>
          <cell r="AD23">
            <v>159930</v>
          </cell>
          <cell r="AH23">
            <v>0</v>
          </cell>
          <cell r="AJ23">
            <v>0</v>
          </cell>
          <cell r="AK23">
            <v>159930</v>
          </cell>
        </row>
        <row r="24">
          <cell r="C24" t="str">
            <v>Pleasanton Unified</v>
          </cell>
          <cell r="D24" t="str">
            <v xml:space="preserve">ALAMEDA </v>
          </cell>
          <cell r="F24">
            <v>244000</v>
          </cell>
          <cell r="G24">
            <v>1229760</v>
          </cell>
          <cell r="H24">
            <v>244000</v>
          </cell>
          <cell r="I24">
            <v>1229760</v>
          </cell>
          <cell r="Q24">
            <v>1229760</v>
          </cell>
          <cell r="W24">
            <v>614880</v>
          </cell>
          <cell r="Z24">
            <v>295142</v>
          </cell>
          <cell r="AD24">
            <v>910022</v>
          </cell>
          <cell r="AH24">
            <v>0</v>
          </cell>
          <cell r="AJ24">
            <v>0</v>
          </cell>
          <cell r="AK24">
            <v>910022</v>
          </cell>
        </row>
        <row r="25">
          <cell r="C25" t="str">
            <v>Sacramento City USD</v>
          </cell>
          <cell r="D25" t="str">
            <v xml:space="preserve">SACRAMENTO </v>
          </cell>
          <cell r="F25">
            <v>40000</v>
          </cell>
          <cell r="G25">
            <v>201600</v>
          </cell>
          <cell r="H25">
            <v>40000</v>
          </cell>
          <cell r="I25">
            <v>201600</v>
          </cell>
          <cell r="Q25">
            <v>201600</v>
          </cell>
          <cell r="W25">
            <v>100800</v>
          </cell>
          <cell r="Z25">
            <v>48384</v>
          </cell>
          <cell r="AD25">
            <v>149184</v>
          </cell>
          <cell r="AH25">
            <v>0</v>
          </cell>
          <cell r="AJ25">
            <v>0</v>
          </cell>
          <cell r="AK25">
            <v>149184</v>
          </cell>
        </row>
        <row r="26">
          <cell r="C26" t="str">
            <v>Sacramento COE</v>
          </cell>
          <cell r="D26" t="str">
            <v xml:space="preserve">SACRAMENTO </v>
          </cell>
          <cell r="F26">
            <v>123342</v>
          </cell>
          <cell r="G26">
            <v>621644</v>
          </cell>
          <cell r="H26">
            <v>123342</v>
          </cell>
          <cell r="I26">
            <v>621644</v>
          </cell>
          <cell r="Q26">
            <v>621644</v>
          </cell>
          <cell r="W26">
            <v>310822</v>
          </cell>
          <cell r="Z26">
            <v>149195</v>
          </cell>
          <cell r="AD26">
            <v>460017</v>
          </cell>
          <cell r="AH26">
            <v>0</v>
          </cell>
          <cell r="AJ26">
            <v>0</v>
          </cell>
          <cell r="AK26">
            <v>460017</v>
          </cell>
        </row>
        <row r="27">
          <cell r="C27" t="str">
            <v>San Bernardino City USD</v>
          </cell>
          <cell r="D27" t="str">
            <v xml:space="preserve">SAN BERNARDINO </v>
          </cell>
          <cell r="F27">
            <v>20000</v>
          </cell>
          <cell r="G27">
            <v>100800</v>
          </cell>
          <cell r="H27">
            <v>17000</v>
          </cell>
          <cell r="I27">
            <v>85680</v>
          </cell>
          <cell r="Q27">
            <v>85680</v>
          </cell>
          <cell r="W27">
            <v>50400</v>
          </cell>
          <cell r="Z27">
            <v>20563</v>
          </cell>
          <cell r="AD27">
            <v>70963</v>
          </cell>
          <cell r="AI27">
            <v>0</v>
          </cell>
          <cell r="AJ27">
            <v>0</v>
          </cell>
          <cell r="AK27">
            <v>70963</v>
          </cell>
        </row>
        <row r="28">
          <cell r="C28" t="str">
            <v>San Joaquin COE</v>
          </cell>
          <cell r="D28" t="str">
            <v>SAN JOAQUIN</v>
          </cell>
          <cell r="F28">
            <v>220000</v>
          </cell>
          <cell r="G28">
            <v>1108800</v>
          </cell>
          <cell r="H28">
            <v>220000</v>
          </cell>
          <cell r="I28">
            <v>1108800</v>
          </cell>
          <cell r="Q28">
            <v>1108800</v>
          </cell>
          <cell r="W28">
            <v>554400</v>
          </cell>
          <cell r="Z28">
            <v>266112</v>
          </cell>
          <cell r="AD28">
            <v>820512</v>
          </cell>
          <cell r="AH28">
            <v>0</v>
          </cell>
          <cell r="AJ28">
            <v>0</v>
          </cell>
          <cell r="AK28">
            <v>820512</v>
          </cell>
        </row>
        <row r="29">
          <cell r="C29" t="str">
            <v>San Jose USD/Metro Ed</v>
          </cell>
          <cell r="D29" t="str">
            <v>SANTA CLARA</v>
          </cell>
          <cell r="F29">
            <v>123000</v>
          </cell>
          <cell r="G29">
            <v>619920</v>
          </cell>
          <cell r="H29">
            <v>123000</v>
          </cell>
          <cell r="I29">
            <v>619920</v>
          </cell>
          <cell r="Q29">
            <v>619920</v>
          </cell>
          <cell r="W29">
            <v>309960</v>
          </cell>
          <cell r="Z29">
            <v>148781</v>
          </cell>
          <cell r="AD29">
            <v>458741</v>
          </cell>
          <cell r="AH29">
            <v>0</v>
          </cell>
          <cell r="AJ29">
            <v>0</v>
          </cell>
          <cell r="AK29">
            <v>458741</v>
          </cell>
        </row>
        <row r="30">
          <cell r="C30" t="str">
            <v>San Juan USD</v>
          </cell>
          <cell r="D30" t="str">
            <v xml:space="preserve">SACRAMENTO </v>
          </cell>
          <cell r="F30">
            <v>93000</v>
          </cell>
          <cell r="G30">
            <v>468720</v>
          </cell>
          <cell r="H30">
            <v>93000</v>
          </cell>
          <cell r="I30">
            <v>468720</v>
          </cell>
          <cell r="Q30">
            <v>468720</v>
          </cell>
          <cell r="W30">
            <v>234360</v>
          </cell>
          <cell r="Z30">
            <v>112493</v>
          </cell>
          <cell r="AD30">
            <v>346853</v>
          </cell>
          <cell r="AH30">
            <v>0</v>
          </cell>
          <cell r="AJ30">
            <v>0</v>
          </cell>
          <cell r="AK30">
            <v>346853</v>
          </cell>
        </row>
        <row r="31">
          <cell r="C31" t="str">
            <v>San Leandro USD</v>
          </cell>
          <cell r="D31" t="str">
            <v xml:space="preserve">ALAMEDA </v>
          </cell>
          <cell r="F31">
            <v>112156</v>
          </cell>
          <cell r="G31">
            <v>565266</v>
          </cell>
          <cell r="H31">
            <v>112156</v>
          </cell>
          <cell r="I31">
            <v>565266</v>
          </cell>
          <cell r="Q31">
            <v>565266</v>
          </cell>
          <cell r="W31">
            <v>282633</v>
          </cell>
          <cell r="Z31">
            <v>135664</v>
          </cell>
          <cell r="AD31">
            <v>418297</v>
          </cell>
          <cell r="AH31">
            <v>0</v>
          </cell>
          <cell r="AI31">
            <v>0</v>
          </cell>
          <cell r="AJ31">
            <v>0</v>
          </cell>
          <cell r="AK31">
            <v>418297</v>
          </cell>
        </row>
        <row r="32">
          <cell r="C32" t="str">
            <v>San Lorenzo (Eden Area ROP)</v>
          </cell>
          <cell r="D32" t="str">
            <v xml:space="preserve">ALAMEDA </v>
          </cell>
          <cell r="F32">
            <v>35000</v>
          </cell>
          <cell r="G32">
            <v>176400</v>
          </cell>
          <cell r="H32">
            <v>30000</v>
          </cell>
          <cell r="I32">
            <v>151200</v>
          </cell>
          <cell r="Q32">
            <v>151200</v>
          </cell>
          <cell r="W32">
            <v>88200</v>
          </cell>
          <cell r="Z32">
            <v>57280</v>
          </cell>
          <cell r="AD32">
            <v>145480</v>
          </cell>
          <cell r="AH32">
            <v>0</v>
          </cell>
          <cell r="AI32">
            <v>0</v>
          </cell>
          <cell r="AJ32">
            <v>0</v>
          </cell>
          <cell r="AK32">
            <v>145480</v>
          </cell>
        </row>
        <row r="33">
          <cell r="C33" t="str">
            <v>Shasta COE</v>
          </cell>
          <cell r="D33" t="str">
            <v>SHASTA</v>
          </cell>
          <cell r="F33">
            <v>1000</v>
          </cell>
          <cell r="G33">
            <v>5040</v>
          </cell>
          <cell r="H33">
            <v>500</v>
          </cell>
          <cell r="I33">
            <v>2520</v>
          </cell>
          <cell r="Q33">
            <v>2520</v>
          </cell>
          <cell r="W33">
            <v>3532</v>
          </cell>
          <cell r="Z33">
            <v>0</v>
          </cell>
          <cell r="AD33">
            <v>3532</v>
          </cell>
          <cell r="AI33">
            <v>0</v>
          </cell>
          <cell r="AJ33">
            <v>0</v>
          </cell>
          <cell r="AK33">
            <v>3532</v>
          </cell>
        </row>
        <row r="34">
          <cell r="C34" t="str">
            <v>Stanislaus COE</v>
          </cell>
          <cell r="D34" t="str">
            <v>STANISLAUS</v>
          </cell>
          <cell r="F34">
            <v>14000</v>
          </cell>
          <cell r="G34">
            <v>70560</v>
          </cell>
          <cell r="H34">
            <v>14000</v>
          </cell>
          <cell r="I34">
            <v>70560</v>
          </cell>
          <cell r="Q34">
            <v>70560</v>
          </cell>
          <cell r="W34">
            <v>35280</v>
          </cell>
          <cell r="Z34">
            <v>16934</v>
          </cell>
          <cell r="AD34">
            <v>52214</v>
          </cell>
          <cell r="AH34">
            <v>0</v>
          </cell>
          <cell r="AI34">
            <v>0</v>
          </cell>
          <cell r="AJ34">
            <v>0</v>
          </cell>
          <cell r="AK34">
            <v>52214</v>
          </cell>
        </row>
        <row r="35">
          <cell r="C35" t="str">
            <v>Sweetwater UHSD</v>
          </cell>
          <cell r="D35" t="str">
            <v xml:space="preserve">SAN DIEGO </v>
          </cell>
          <cell r="F35">
            <v>3000</v>
          </cell>
          <cell r="G35">
            <v>15120</v>
          </cell>
          <cell r="H35">
            <v>3000</v>
          </cell>
          <cell r="I35">
            <v>15120</v>
          </cell>
          <cell r="Q35">
            <v>15120</v>
          </cell>
          <cell r="W35">
            <v>7560</v>
          </cell>
          <cell r="Z35">
            <v>3629</v>
          </cell>
          <cell r="AD35">
            <v>11189</v>
          </cell>
          <cell r="AH35">
            <v>0</v>
          </cell>
          <cell r="AJ35">
            <v>0</v>
          </cell>
          <cell r="AK35">
            <v>11189</v>
          </cell>
        </row>
        <row r="36">
          <cell r="C36" t="str">
            <v>Turlock Joint UHSD</v>
          </cell>
          <cell r="D36" t="str">
            <v>STANISLAUS</v>
          </cell>
          <cell r="F36">
            <v>48067</v>
          </cell>
          <cell r="G36">
            <v>242258</v>
          </cell>
          <cell r="H36">
            <v>48067</v>
          </cell>
          <cell r="I36">
            <v>242258</v>
          </cell>
          <cell r="Q36">
            <v>242258</v>
          </cell>
          <cell r="W36">
            <v>121129</v>
          </cell>
          <cell r="Z36">
            <v>58142</v>
          </cell>
          <cell r="AD36">
            <v>179271</v>
          </cell>
          <cell r="AH36">
            <v>0</v>
          </cell>
          <cell r="AJ36">
            <v>0</v>
          </cell>
          <cell r="AK36">
            <v>179271</v>
          </cell>
        </row>
        <row r="37">
          <cell r="C37" t="str">
            <v>Ventura COE</v>
          </cell>
          <cell r="D37" t="str">
            <v>VENTURA</v>
          </cell>
          <cell r="F37">
            <v>108148</v>
          </cell>
          <cell r="G37">
            <v>545066</v>
          </cell>
          <cell r="H37">
            <v>108148</v>
          </cell>
          <cell r="I37">
            <v>545066</v>
          </cell>
          <cell r="Q37">
            <v>545066</v>
          </cell>
          <cell r="W37">
            <v>272533</v>
          </cell>
          <cell r="Z37">
            <v>130816</v>
          </cell>
          <cell r="AD37">
            <v>403349</v>
          </cell>
          <cell r="AH37">
            <v>0</v>
          </cell>
          <cell r="AJ37">
            <v>0</v>
          </cell>
          <cell r="AK37">
            <v>403349</v>
          </cell>
        </row>
        <row r="38">
          <cell r="C38" t="str">
            <v>Yuba COE</v>
          </cell>
          <cell r="D38" t="str">
            <v>YUBA</v>
          </cell>
          <cell r="F38">
            <v>10000</v>
          </cell>
          <cell r="G38">
            <v>50400</v>
          </cell>
          <cell r="H38">
            <v>7500</v>
          </cell>
          <cell r="I38">
            <v>37800</v>
          </cell>
          <cell r="Q38">
            <v>37800</v>
          </cell>
          <cell r="W38">
            <v>29418</v>
          </cell>
          <cell r="Z38">
            <v>8382</v>
          </cell>
          <cell r="AD38">
            <v>37800</v>
          </cell>
          <cell r="AI38">
            <v>0</v>
          </cell>
          <cell r="AJ38">
            <v>0</v>
          </cell>
          <cell r="AK38">
            <v>37800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A2998-CCA3-4DF1-9924-5012778D3AB7}">
  <sheetPr>
    <tabColor theme="3"/>
    <pageSetUpPr fitToPage="1"/>
  </sheetPr>
  <dimension ref="A1:L80"/>
  <sheetViews>
    <sheetView tabSelected="1" zoomScaleNormal="100" workbookViewId="0">
      <pane ySplit="7" topLeftCell="A8" activePane="bottomLeft" state="frozen"/>
      <selection activeCell="K160" sqref="K160"/>
      <selection pane="bottomLeft" activeCell="C12" sqref="C12"/>
    </sheetView>
  </sheetViews>
  <sheetFormatPr defaultColWidth="9.140625" defaultRowHeight="15" x14ac:dyDescent="0.25"/>
  <cols>
    <col min="1" max="1" width="17.42578125" customWidth="1"/>
    <col min="2" max="2" width="26.140625" bestFit="1" customWidth="1"/>
    <col min="3" max="6" width="17.85546875" customWidth="1"/>
    <col min="12" max="12" width="12.28515625" bestFit="1" customWidth="1"/>
  </cols>
  <sheetData>
    <row r="1" spans="1:12" ht="15.75" x14ac:dyDescent="0.25">
      <c r="A1" s="1" t="s">
        <v>0</v>
      </c>
    </row>
    <row r="2" spans="1:12" ht="15.75" x14ac:dyDescent="0.25">
      <c r="A2" s="1" t="s">
        <v>1</v>
      </c>
    </row>
    <row r="3" spans="1:12" ht="15.75" x14ac:dyDescent="0.25">
      <c r="A3" s="1" t="s">
        <v>2</v>
      </c>
    </row>
    <row r="4" spans="1:12" ht="15.75" x14ac:dyDescent="0.25">
      <c r="A4" s="1" t="s">
        <v>122</v>
      </c>
    </row>
    <row r="5" spans="1:12" ht="15.75" x14ac:dyDescent="0.25">
      <c r="A5" s="2" t="s">
        <v>121</v>
      </c>
    </row>
    <row r="6" spans="1:12" ht="15.75" x14ac:dyDescent="0.25">
      <c r="A6" s="1" t="s">
        <v>3</v>
      </c>
    </row>
    <row r="7" spans="1:12" ht="61.5" customHeight="1" x14ac:dyDescent="0.25">
      <c r="A7" s="3" t="s">
        <v>4</v>
      </c>
      <c r="B7" s="3" t="s">
        <v>5</v>
      </c>
      <c r="C7" s="3" t="s">
        <v>119</v>
      </c>
      <c r="D7" s="3" t="s">
        <v>6</v>
      </c>
      <c r="E7" s="3" t="s">
        <v>120</v>
      </c>
      <c r="F7" s="3" t="s">
        <v>7</v>
      </c>
    </row>
    <row r="8" spans="1:12" x14ac:dyDescent="0.25">
      <c r="A8" s="4" t="s">
        <v>8</v>
      </c>
      <c r="B8" s="4" t="s">
        <v>9</v>
      </c>
      <c r="C8" s="5">
        <v>17752054</v>
      </c>
      <c r="D8" s="5">
        <v>17877064</v>
      </c>
      <c r="E8" s="5">
        <v>-125010</v>
      </c>
      <c r="F8" s="5">
        <f>C8-D8-E8</f>
        <v>0</v>
      </c>
      <c r="L8" s="6"/>
    </row>
    <row r="9" spans="1:12" x14ac:dyDescent="0.25">
      <c r="A9" s="4" t="s">
        <v>10</v>
      </c>
      <c r="B9" s="4" t="s">
        <v>11</v>
      </c>
      <c r="C9" s="7">
        <v>22229658</v>
      </c>
      <c r="D9" s="7">
        <v>22386199</v>
      </c>
      <c r="E9" s="7">
        <v>-156541</v>
      </c>
      <c r="F9" s="8">
        <f>C9-D9-E9</f>
        <v>0</v>
      </c>
      <c r="L9" s="6"/>
    </row>
    <row r="10" spans="1:12" x14ac:dyDescent="0.25">
      <c r="A10" s="4" t="s">
        <v>12</v>
      </c>
      <c r="B10" s="4" t="s">
        <v>13</v>
      </c>
      <c r="C10" s="7">
        <v>5520308</v>
      </c>
      <c r="D10" s="7">
        <v>5125367</v>
      </c>
      <c r="E10" s="7">
        <v>394941</v>
      </c>
      <c r="F10" s="8">
        <f t="shared" ref="F10:F73" si="0">C10-D10-E10</f>
        <v>0</v>
      </c>
      <c r="L10" s="6"/>
    </row>
    <row r="11" spans="1:12" x14ac:dyDescent="0.25">
      <c r="A11" s="4" t="s">
        <v>14</v>
      </c>
      <c r="B11" s="4" t="s">
        <v>15</v>
      </c>
      <c r="C11" s="7">
        <v>20674871</v>
      </c>
      <c r="D11" s="7">
        <v>20820464</v>
      </c>
      <c r="E11" s="7">
        <v>-145593</v>
      </c>
      <c r="F11" s="8">
        <f t="shared" si="0"/>
        <v>0</v>
      </c>
      <c r="L11" s="6"/>
    </row>
    <row r="12" spans="1:12" x14ac:dyDescent="0.25">
      <c r="A12" s="4" t="s">
        <v>16</v>
      </c>
      <c r="B12" s="4" t="s">
        <v>17</v>
      </c>
      <c r="C12" s="7">
        <v>18765481</v>
      </c>
      <c r="D12" s="7">
        <v>18897627</v>
      </c>
      <c r="E12" s="7">
        <v>-132146</v>
      </c>
      <c r="F12" s="8">
        <f t="shared" si="0"/>
        <v>0</v>
      </c>
      <c r="L12" s="6"/>
    </row>
    <row r="13" spans="1:12" x14ac:dyDescent="0.25">
      <c r="A13" s="4" t="s">
        <v>10</v>
      </c>
      <c r="B13" s="4" t="s">
        <v>18</v>
      </c>
      <c r="C13" s="7">
        <v>34571220</v>
      </c>
      <c r="D13" s="7">
        <v>34814671</v>
      </c>
      <c r="E13" s="7">
        <v>-243451</v>
      </c>
      <c r="F13" s="8">
        <f t="shared" si="0"/>
        <v>0</v>
      </c>
      <c r="L13" s="6"/>
    </row>
    <row r="14" spans="1:12" x14ac:dyDescent="0.25">
      <c r="A14" s="4" t="s">
        <v>19</v>
      </c>
      <c r="B14" s="4" t="s">
        <v>20</v>
      </c>
      <c r="C14" s="7">
        <v>34177356</v>
      </c>
      <c r="D14" s="7">
        <v>34418033</v>
      </c>
      <c r="E14" s="7">
        <v>-240677</v>
      </c>
      <c r="F14" s="8">
        <f t="shared" si="0"/>
        <v>0</v>
      </c>
      <c r="L14" s="6"/>
    </row>
    <row r="15" spans="1:12" x14ac:dyDescent="0.25">
      <c r="A15" s="4" t="s">
        <v>12</v>
      </c>
      <c r="B15" s="4" t="s">
        <v>21</v>
      </c>
      <c r="C15" s="7">
        <v>36522506</v>
      </c>
      <c r="D15" s="7">
        <v>33843692</v>
      </c>
      <c r="E15" s="7">
        <v>2678814</v>
      </c>
      <c r="F15" s="8">
        <f t="shared" si="0"/>
        <v>0</v>
      </c>
      <c r="L15" s="6"/>
    </row>
    <row r="16" spans="1:12" x14ac:dyDescent="0.25">
      <c r="A16" s="4" t="s">
        <v>10</v>
      </c>
      <c r="B16" s="4" t="s">
        <v>22</v>
      </c>
      <c r="C16" s="7">
        <v>22727364</v>
      </c>
      <c r="D16" s="7">
        <v>21088404</v>
      </c>
      <c r="E16" s="7">
        <v>1638960</v>
      </c>
      <c r="F16" s="8">
        <f t="shared" si="0"/>
        <v>0</v>
      </c>
      <c r="L16" s="6"/>
    </row>
    <row r="17" spans="1:12" x14ac:dyDescent="0.25">
      <c r="A17" s="4" t="s">
        <v>23</v>
      </c>
      <c r="B17" s="4" t="s">
        <v>24</v>
      </c>
      <c r="C17" s="7">
        <v>30785283</v>
      </c>
      <c r="D17" s="7">
        <v>32120138</v>
      </c>
      <c r="E17" s="7">
        <v>-1334855</v>
      </c>
      <c r="F17" s="8">
        <f t="shared" si="0"/>
        <v>0</v>
      </c>
      <c r="L17" s="6"/>
    </row>
    <row r="18" spans="1:12" x14ac:dyDescent="0.25">
      <c r="A18" s="4" t="s">
        <v>10</v>
      </c>
      <c r="B18" s="4" t="s">
        <v>25</v>
      </c>
      <c r="C18" s="7">
        <v>11908004</v>
      </c>
      <c r="D18" s="7">
        <v>11991860</v>
      </c>
      <c r="E18" s="7">
        <v>-83856</v>
      </c>
      <c r="F18" s="8">
        <f t="shared" si="0"/>
        <v>0</v>
      </c>
      <c r="L18" s="6"/>
    </row>
    <row r="19" spans="1:12" x14ac:dyDescent="0.25">
      <c r="A19" s="4" t="s">
        <v>26</v>
      </c>
      <c r="B19" s="4" t="s">
        <v>27</v>
      </c>
      <c r="C19" s="7">
        <v>45585775</v>
      </c>
      <c r="D19" s="7">
        <v>49419649</v>
      </c>
      <c r="E19" s="7">
        <v>-3833874</v>
      </c>
      <c r="F19" s="8">
        <f t="shared" si="0"/>
        <v>0</v>
      </c>
      <c r="L19" s="6"/>
    </row>
    <row r="20" spans="1:12" x14ac:dyDescent="0.25">
      <c r="A20" s="4" t="s">
        <v>12</v>
      </c>
      <c r="B20" s="4" t="s">
        <v>28</v>
      </c>
      <c r="C20" s="7">
        <v>2884207</v>
      </c>
      <c r="D20" s="7">
        <v>2904518</v>
      </c>
      <c r="E20" s="7">
        <v>-20311</v>
      </c>
      <c r="F20" s="8">
        <f t="shared" si="0"/>
        <v>0</v>
      </c>
      <c r="L20" s="6"/>
    </row>
    <row r="21" spans="1:12" x14ac:dyDescent="0.25">
      <c r="A21" s="4" t="s">
        <v>29</v>
      </c>
      <c r="B21" s="4" t="s">
        <v>30</v>
      </c>
      <c r="C21" s="7">
        <v>20616189</v>
      </c>
      <c r="D21" s="7">
        <v>20761368</v>
      </c>
      <c r="E21" s="7">
        <v>-145179</v>
      </c>
      <c r="F21" s="8">
        <f t="shared" si="0"/>
        <v>0</v>
      </c>
      <c r="L21" s="6"/>
    </row>
    <row r="22" spans="1:12" x14ac:dyDescent="0.25">
      <c r="A22" s="4" t="s">
        <v>10</v>
      </c>
      <c r="B22" s="4" t="s">
        <v>31</v>
      </c>
      <c r="C22" s="7">
        <v>37821673</v>
      </c>
      <c r="D22" s="7">
        <v>38088013</v>
      </c>
      <c r="E22" s="7">
        <v>-266340</v>
      </c>
      <c r="F22" s="8">
        <f t="shared" si="0"/>
        <v>0</v>
      </c>
      <c r="L22" s="6"/>
    </row>
    <row r="23" spans="1:12" x14ac:dyDescent="0.25">
      <c r="A23" s="4" t="s">
        <v>32</v>
      </c>
      <c r="B23" s="4" t="s">
        <v>33</v>
      </c>
      <c r="C23" s="7">
        <v>3332013</v>
      </c>
      <c r="D23" s="7">
        <v>3355477</v>
      </c>
      <c r="E23" s="7">
        <v>-23464</v>
      </c>
      <c r="F23" s="8">
        <f t="shared" si="0"/>
        <v>0</v>
      </c>
      <c r="L23" s="6"/>
    </row>
    <row r="24" spans="1:12" x14ac:dyDescent="0.25">
      <c r="A24" s="4" t="s">
        <v>34</v>
      </c>
      <c r="B24" s="4" t="s">
        <v>35</v>
      </c>
      <c r="C24" s="7">
        <v>33654785</v>
      </c>
      <c r="D24" s="7">
        <v>35079141</v>
      </c>
      <c r="E24" s="7">
        <v>-1424356</v>
      </c>
      <c r="F24" s="8">
        <f t="shared" si="0"/>
        <v>0</v>
      </c>
      <c r="L24" s="6"/>
    </row>
    <row r="25" spans="1:12" x14ac:dyDescent="0.25">
      <c r="A25" s="4" t="s">
        <v>34</v>
      </c>
      <c r="B25" s="4" t="s">
        <v>36</v>
      </c>
      <c r="C25" s="7">
        <v>10357965</v>
      </c>
      <c r="D25" s="7">
        <v>10430906</v>
      </c>
      <c r="E25" s="7">
        <v>-72941</v>
      </c>
      <c r="F25" s="8">
        <f t="shared" si="0"/>
        <v>0</v>
      </c>
      <c r="L25" s="6"/>
    </row>
    <row r="26" spans="1:12" x14ac:dyDescent="0.25">
      <c r="A26" s="4" t="s">
        <v>10</v>
      </c>
      <c r="B26" s="4" t="s">
        <v>37</v>
      </c>
      <c r="C26" s="7">
        <v>27318707</v>
      </c>
      <c r="D26" s="7">
        <v>27511085</v>
      </c>
      <c r="E26" s="7">
        <v>-192378</v>
      </c>
      <c r="F26" s="8">
        <f t="shared" si="0"/>
        <v>0</v>
      </c>
      <c r="L26" s="6"/>
    </row>
    <row r="27" spans="1:12" x14ac:dyDescent="0.25">
      <c r="A27" s="4" t="s">
        <v>38</v>
      </c>
      <c r="B27" s="4" t="s">
        <v>39</v>
      </c>
      <c r="C27" s="7">
        <v>33920807</v>
      </c>
      <c r="D27" s="7">
        <v>34159677</v>
      </c>
      <c r="E27" s="7">
        <v>-238870</v>
      </c>
      <c r="F27" s="8">
        <f t="shared" si="0"/>
        <v>0</v>
      </c>
      <c r="L27" s="6"/>
    </row>
    <row r="28" spans="1:12" x14ac:dyDescent="0.25">
      <c r="A28" s="4" t="s">
        <v>40</v>
      </c>
      <c r="B28" s="4" t="s">
        <v>41</v>
      </c>
      <c r="C28" s="7">
        <v>14670493</v>
      </c>
      <c r="D28" s="7">
        <v>14773802</v>
      </c>
      <c r="E28" s="7">
        <v>-103309</v>
      </c>
      <c r="F28" s="8">
        <f t="shared" si="0"/>
        <v>0</v>
      </c>
      <c r="L28" s="6"/>
    </row>
    <row r="29" spans="1:12" x14ac:dyDescent="0.25">
      <c r="A29" s="4" t="s">
        <v>42</v>
      </c>
      <c r="B29" s="4" t="s">
        <v>43</v>
      </c>
      <c r="C29" s="7">
        <v>14834613</v>
      </c>
      <c r="D29" s="7">
        <v>14939079</v>
      </c>
      <c r="E29" s="7">
        <v>-104466</v>
      </c>
      <c r="F29" s="8">
        <f t="shared" si="0"/>
        <v>0</v>
      </c>
      <c r="L29" s="6"/>
    </row>
    <row r="30" spans="1:12" x14ac:dyDescent="0.25">
      <c r="A30" s="4" t="s">
        <v>44</v>
      </c>
      <c r="B30" s="4" t="s">
        <v>45</v>
      </c>
      <c r="C30" s="7">
        <v>45015345</v>
      </c>
      <c r="D30" s="7">
        <v>44432993</v>
      </c>
      <c r="E30" s="7">
        <v>582352</v>
      </c>
      <c r="F30" s="8">
        <f t="shared" si="0"/>
        <v>0</v>
      </c>
      <c r="L30" s="6"/>
    </row>
    <row r="31" spans="1:12" x14ac:dyDescent="0.25">
      <c r="A31" s="4" t="s">
        <v>46</v>
      </c>
      <c r="B31" s="4" t="s">
        <v>47</v>
      </c>
      <c r="C31" s="7">
        <v>3387752</v>
      </c>
      <c r="D31" s="7">
        <v>3411608</v>
      </c>
      <c r="E31" s="7">
        <v>-23856</v>
      </c>
      <c r="F31" s="8">
        <f t="shared" si="0"/>
        <v>0</v>
      </c>
      <c r="L31" s="6"/>
    </row>
    <row r="32" spans="1:12" x14ac:dyDescent="0.25">
      <c r="A32" s="4" t="s">
        <v>48</v>
      </c>
      <c r="B32" s="4" t="s">
        <v>49</v>
      </c>
      <c r="C32" s="7">
        <v>2765424</v>
      </c>
      <c r="D32" s="7">
        <v>2301407</v>
      </c>
      <c r="E32" s="7">
        <v>464017</v>
      </c>
      <c r="F32" s="8">
        <f t="shared" si="0"/>
        <v>0</v>
      </c>
      <c r="L32" s="6"/>
    </row>
    <row r="33" spans="1:12" x14ac:dyDescent="0.25">
      <c r="A33" s="4" t="s">
        <v>10</v>
      </c>
      <c r="B33" s="4" t="s">
        <v>50</v>
      </c>
      <c r="C33" s="7">
        <v>39498084</v>
      </c>
      <c r="D33" s="7">
        <v>39776229</v>
      </c>
      <c r="E33" s="7">
        <v>-278145</v>
      </c>
      <c r="F33" s="8">
        <f t="shared" si="0"/>
        <v>0</v>
      </c>
      <c r="L33" s="6"/>
    </row>
    <row r="34" spans="1:12" x14ac:dyDescent="0.25">
      <c r="A34" s="4" t="s">
        <v>10</v>
      </c>
      <c r="B34" s="4" t="s">
        <v>51</v>
      </c>
      <c r="C34" s="7">
        <v>196717646</v>
      </c>
      <c r="D34" s="7">
        <v>198102931</v>
      </c>
      <c r="E34" s="7">
        <v>-1385285</v>
      </c>
      <c r="F34" s="8">
        <f t="shared" si="0"/>
        <v>0</v>
      </c>
      <c r="L34" s="6"/>
    </row>
    <row r="35" spans="1:12" x14ac:dyDescent="0.25">
      <c r="A35" s="4" t="s">
        <v>52</v>
      </c>
      <c r="B35" s="4" t="s">
        <v>53</v>
      </c>
      <c r="C35" s="7">
        <v>88635879</v>
      </c>
      <c r="D35" s="7">
        <v>89260053</v>
      </c>
      <c r="E35" s="7">
        <v>-624174</v>
      </c>
      <c r="F35" s="8">
        <f t="shared" si="0"/>
        <v>0</v>
      </c>
      <c r="L35" s="6"/>
    </row>
    <row r="36" spans="1:12" x14ac:dyDescent="0.25">
      <c r="A36" s="4" t="s">
        <v>54</v>
      </c>
      <c r="B36" s="4" t="s">
        <v>55</v>
      </c>
      <c r="C36" s="7">
        <v>318174</v>
      </c>
      <c r="D36" s="7">
        <v>318174</v>
      </c>
      <c r="E36" s="7">
        <v>0</v>
      </c>
      <c r="F36" s="8">
        <f t="shared" si="0"/>
        <v>0</v>
      </c>
      <c r="L36" s="6"/>
    </row>
    <row r="37" spans="1:12" x14ac:dyDescent="0.25">
      <c r="A37" s="4" t="s">
        <v>56</v>
      </c>
      <c r="B37" s="4" t="s">
        <v>57</v>
      </c>
      <c r="C37" s="7">
        <v>6714066</v>
      </c>
      <c r="D37" s="7">
        <v>6256005</v>
      </c>
      <c r="E37" s="7">
        <v>458061</v>
      </c>
      <c r="F37" s="8">
        <f t="shared" si="0"/>
        <v>0</v>
      </c>
      <c r="L37" s="6"/>
    </row>
    <row r="38" spans="1:12" x14ac:dyDescent="0.25">
      <c r="A38" s="4" t="s">
        <v>58</v>
      </c>
      <c r="B38" s="4" t="s">
        <v>59</v>
      </c>
      <c r="C38" s="7">
        <v>20175556</v>
      </c>
      <c r="D38" s="7">
        <v>19758143</v>
      </c>
      <c r="E38" s="7">
        <v>417413</v>
      </c>
      <c r="F38" s="8">
        <f t="shared" si="0"/>
        <v>0</v>
      </c>
      <c r="L38" s="6"/>
    </row>
    <row r="39" spans="1:12" x14ac:dyDescent="0.25">
      <c r="A39" s="4" t="s">
        <v>38</v>
      </c>
      <c r="B39" s="4" t="s">
        <v>60</v>
      </c>
      <c r="C39" s="7">
        <v>1019333</v>
      </c>
      <c r="D39" s="7">
        <v>1019333</v>
      </c>
      <c r="E39" s="7">
        <v>0</v>
      </c>
      <c r="F39" s="8">
        <f t="shared" si="0"/>
        <v>0</v>
      </c>
      <c r="L39" s="6"/>
    </row>
    <row r="40" spans="1:12" x14ac:dyDescent="0.25">
      <c r="A40" s="4" t="s">
        <v>40</v>
      </c>
      <c r="B40" s="4" t="s">
        <v>61</v>
      </c>
      <c r="C40" s="7">
        <v>12545722</v>
      </c>
      <c r="D40" s="7">
        <v>12634069</v>
      </c>
      <c r="E40" s="7">
        <v>-88347</v>
      </c>
      <c r="F40" s="8">
        <f t="shared" si="0"/>
        <v>0</v>
      </c>
      <c r="L40" s="6"/>
    </row>
    <row r="41" spans="1:12" x14ac:dyDescent="0.25">
      <c r="A41" s="4" t="s">
        <v>10</v>
      </c>
      <c r="B41" s="4" t="s">
        <v>62</v>
      </c>
      <c r="C41" s="7">
        <v>65535544</v>
      </c>
      <c r="D41" s="7">
        <v>65997045</v>
      </c>
      <c r="E41" s="7">
        <v>-461501</v>
      </c>
      <c r="F41" s="8">
        <f t="shared" si="0"/>
        <v>0</v>
      </c>
      <c r="L41" s="6"/>
    </row>
    <row r="42" spans="1:12" x14ac:dyDescent="0.25">
      <c r="A42" s="4" t="s">
        <v>29</v>
      </c>
      <c r="B42" s="4" t="s">
        <v>63</v>
      </c>
      <c r="C42" s="7">
        <v>24269129</v>
      </c>
      <c r="D42" s="7">
        <v>24440032</v>
      </c>
      <c r="E42" s="7">
        <v>-170903</v>
      </c>
      <c r="F42" s="8">
        <f t="shared" si="0"/>
        <v>0</v>
      </c>
      <c r="L42" s="6"/>
    </row>
    <row r="43" spans="1:12" x14ac:dyDescent="0.25">
      <c r="A43" s="4" t="s">
        <v>64</v>
      </c>
      <c r="B43" s="4" t="s">
        <v>65</v>
      </c>
      <c r="C43" s="7">
        <v>476645</v>
      </c>
      <c r="D43" s="7">
        <v>476645</v>
      </c>
      <c r="E43" s="7">
        <v>0</v>
      </c>
      <c r="F43" s="8">
        <f t="shared" si="0"/>
        <v>0</v>
      </c>
      <c r="L43" s="6"/>
    </row>
    <row r="44" spans="1:12" x14ac:dyDescent="0.25">
      <c r="A44" s="4" t="s">
        <v>23</v>
      </c>
      <c r="B44" s="4" t="s">
        <v>66</v>
      </c>
      <c r="C44" s="7">
        <v>67175251</v>
      </c>
      <c r="D44" s="7">
        <v>57842134</v>
      </c>
      <c r="E44" s="7">
        <v>9333117</v>
      </c>
      <c r="F44" s="8">
        <f t="shared" si="0"/>
        <v>0</v>
      </c>
      <c r="L44" s="6"/>
    </row>
    <row r="45" spans="1:12" x14ac:dyDescent="0.25">
      <c r="A45" s="4" t="s">
        <v>19</v>
      </c>
      <c r="B45" s="4" t="s">
        <v>67</v>
      </c>
      <c r="C45" s="7">
        <v>14894921</v>
      </c>
      <c r="D45" s="7">
        <v>14999811</v>
      </c>
      <c r="E45" s="7">
        <v>-104890</v>
      </c>
      <c r="F45" s="8">
        <f t="shared" si="0"/>
        <v>0</v>
      </c>
      <c r="L45" s="6"/>
    </row>
    <row r="46" spans="1:12" x14ac:dyDescent="0.25">
      <c r="A46" s="4" t="s">
        <v>29</v>
      </c>
      <c r="B46" s="4" t="s">
        <v>68</v>
      </c>
      <c r="C46" s="7">
        <v>4670344</v>
      </c>
      <c r="D46" s="7">
        <v>4383584</v>
      </c>
      <c r="E46" s="7">
        <v>286760</v>
      </c>
      <c r="F46" s="8">
        <f t="shared" si="0"/>
        <v>0</v>
      </c>
      <c r="L46" s="6"/>
    </row>
    <row r="47" spans="1:12" x14ac:dyDescent="0.25">
      <c r="A47" s="4" t="s">
        <v>38</v>
      </c>
      <c r="B47" s="4" t="s">
        <v>69</v>
      </c>
      <c r="C47" s="7">
        <v>21007914</v>
      </c>
      <c r="D47" s="7">
        <v>22713602</v>
      </c>
      <c r="E47" s="7">
        <v>-1705688</v>
      </c>
      <c r="F47" s="8">
        <f t="shared" si="0"/>
        <v>0</v>
      </c>
      <c r="L47" s="6"/>
    </row>
    <row r="48" spans="1:12" x14ac:dyDescent="0.25">
      <c r="A48" s="4" t="s">
        <v>10</v>
      </c>
      <c r="B48" s="4" t="s">
        <v>70</v>
      </c>
      <c r="C48" s="7">
        <v>47552682</v>
      </c>
      <c r="D48" s="7">
        <v>47887547</v>
      </c>
      <c r="E48" s="7">
        <v>-334865</v>
      </c>
      <c r="F48" s="8">
        <f t="shared" si="0"/>
        <v>0</v>
      </c>
      <c r="L48" s="6"/>
    </row>
    <row r="49" spans="1:12" x14ac:dyDescent="0.25">
      <c r="A49" s="4" t="s">
        <v>19</v>
      </c>
      <c r="B49" s="4" t="s">
        <v>71</v>
      </c>
      <c r="C49" s="7">
        <v>30911173</v>
      </c>
      <c r="D49" s="7">
        <v>31128849</v>
      </c>
      <c r="E49" s="7">
        <v>-217676</v>
      </c>
      <c r="F49" s="8">
        <f t="shared" si="0"/>
        <v>0</v>
      </c>
      <c r="L49" s="6"/>
    </row>
    <row r="50" spans="1:12" x14ac:dyDescent="0.25">
      <c r="A50" s="4" t="s">
        <v>23</v>
      </c>
      <c r="B50" s="4" t="s">
        <v>72</v>
      </c>
      <c r="C50" s="7">
        <v>54177694</v>
      </c>
      <c r="D50" s="7">
        <v>53838360</v>
      </c>
      <c r="E50" s="7">
        <v>339334</v>
      </c>
      <c r="F50" s="8">
        <f t="shared" si="0"/>
        <v>0</v>
      </c>
      <c r="L50" s="6"/>
    </row>
    <row r="51" spans="1:12" x14ac:dyDescent="0.25">
      <c r="A51" s="4" t="s">
        <v>73</v>
      </c>
      <c r="B51" s="4" t="s">
        <v>74</v>
      </c>
      <c r="C51" s="7">
        <v>7528516</v>
      </c>
      <c r="D51" s="7">
        <v>7581532</v>
      </c>
      <c r="E51" s="7">
        <v>-53016</v>
      </c>
      <c r="F51" s="8">
        <f t="shared" si="0"/>
        <v>0</v>
      </c>
      <c r="L51" s="6"/>
    </row>
    <row r="52" spans="1:12" x14ac:dyDescent="0.25">
      <c r="A52" s="4" t="s">
        <v>10</v>
      </c>
      <c r="B52" s="4" t="s">
        <v>75</v>
      </c>
      <c r="C52" s="7">
        <v>26047789</v>
      </c>
      <c r="D52" s="7">
        <v>26231217</v>
      </c>
      <c r="E52" s="7">
        <v>-183428</v>
      </c>
      <c r="F52" s="8">
        <f t="shared" si="0"/>
        <v>0</v>
      </c>
      <c r="L52" s="6"/>
    </row>
    <row r="53" spans="1:12" x14ac:dyDescent="0.25">
      <c r="A53" s="4" t="s">
        <v>29</v>
      </c>
      <c r="B53" s="4" t="s">
        <v>76</v>
      </c>
      <c r="C53" s="7">
        <v>60847989</v>
      </c>
      <c r="D53" s="7">
        <v>61276480</v>
      </c>
      <c r="E53" s="7">
        <v>-428491</v>
      </c>
      <c r="F53" s="8">
        <f t="shared" si="0"/>
        <v>0</v>
      </c>
      <c r="L53" s="6"/>
    </row>
    <row r="54" spans="1:12" x14ac:dyDescent="0.25">
      <c r="A54" s="4" t="s">
        <v>12</v>
      </c>
      <c r="B54" s="4" t="s">
        <v>77</v>
      </c>
      <c r="C54" s="7">
        <v>29640322</v>
      </c>
      <c r="D54" s="7">
        <v>29849049</v>
      </c>
      <c r="E54" s="7">
        <v>-208727</v>
      </c>
      <c r="F54" s="8">
        <f t="shared" si="0"/>
        <v>0</v>
      </c>
      <c r="L54" s="6"/>
    </row>
    <row r="55" spans="1:12" x14ac:dyDescent="0.25">
      <c r="A55" s="4" t="s">
        <v>38</v>
      </c>
      <c r="B55" s="4" t="s">
        <v>78</v>
      </c>
      <c r="C55" s="7">
        <v>75446115</v>
      </c>
      <c r="D55" s="7">
        <v>75977407</v>
      </c>
      <c r="E55" s="7">
        <v>-531292</v>
      </c>
      <c r="F55" s="8">
        <f t="shared" si="0"/>
        <v>0</v>
      </c>
      <c r="L55" s="6"/>
    </row>
    <row r="56" spans="1:12" x14ac:dyDescent="0.25">
      <c r="A56" s="4" t="s">
        <v>79</v>
      </c>
      <c r="B56" s="4" t="s">
        <v>80</v>
      </c>
      <c r="C56" s="7">
        <v>41144904</v>
      </c>
      <c r="D56" s="7">
        <v>39355168</v>
      </c>
      <c r="E56" s="7">
        <v>1789736</v>
      </c>
      <c r="F56" s="8">
        <f t="shared" si="0"/>
        <v>0</v>
      </c>
      <c r="L56" s="6"/>
    </row>
    <row r="57" spans="1:12" x14ac:dyDescent="0.25">
      <c r="A57" s="4" t="s">
        <v>81</v>
      </c>
      <c r="B57" s="4" t="s">
        <v>82</v>
      </c>
      <c r="C57" s="7">
        <v>32502376</v>
      </c>
      <c r="D57" s="7">
        <v>32731257</v>
      </c>
      <c r="E57" s="7">
        <v>-228881</v>
      </c>
      <c r="F57" s="8">
        <f t="shared" si="0"/>
        <v>0</v>
      </c>
      <c r="L57" s="6"/>
    </row>
    <row r="58" spans="1:12" x14ac:dyDescent="0.25">
      <c r="A58" s="4" t="s">
        <v>34</v>
      </c>
      <c r="B58" s="4" t="s">
        <v>83</v>
      </c>
      <c r="C58" s="7">
        <v>1254461</v>
      </c>
      <c r="D58" s="7">
        <v>1254461</v>
      </c>
      <c r="E58" s="7">
        <v>0</v>
      </c>
      <c r="F58" s="8">
        <f t="shared" si="0"/>
        <v>0</v>
      </c>
      <c r="L58" s="6"/>
    </row>
    <row r="59" spans="1:12" x14ac:dyDescent="0.25">
      <c r="A59" s="4" t="s">
        <v>84</v>
      </c>
      <c r="B59" s="4" t="s">
        <v>85</v>
      </c>
      <c r="C59" s="7">
        <v>4920851</v>
      </c>
      <c r="D59" s="7">
        <v>5495385</v>
      </c>
      <c r="E59" s="7">
        <v>-574534</v>
      </c>
      <c r="F59" s="8">
        <f t="shared" si="0"/>
        <v>0</v>
      </c>
      <c r="L59" s="6"/>
    </row>
    <row r="60" spans="1:12" x14ac:dyDescent="0.25">
      <c r="A60" s="4" t="s">
        <v>86</v>
      </c>
      <c r="B60" s="4" t="s">
        <v>87</v>
      </c>
      <c r="C60" s="7">
        <v>1382587</v>
      </c>
      <c r="D60" s="7">
        <v>1368337</v>
      </c>
      <c r="E60" s="7">
        <v>14250</v>
      </c>
      <c r="F60" s="8">
        <f t="shared" si="0"/>
        <v>0</v>
      </c>
      <c r="L60" s="6"/>
    </row>
    <row r="61" spans="1:12" x14ac:dyDescent="0.25">
      <c r="A61" s="4" t="s">
        <v>8</v>
      </c>
      <c r="B61" s="4" t="s">
        <v>88</v>
      </c>
      <c r="C61" s="7">
        <v>25335880</v>
      </c>
      <c r="D61" s="7">
        <v>25294567</v>
      </c>
      <c r="E61" s="7">
        <v>41313</v>
      </c>
      <c r="F61" s="8">
        <f t="shared" si="0"/>
        <v>0</v>
      </c>
      <c r="L61" s="6"/>
    </row>
    <row r="62" spans="1:12" x14ac:dyDescent="0.25">
      <c r="A62" s="4" t="s">
        <v>10</v>
      </c>
      <c r="B62" s="4" t="s">
        <v>89</v>
      </c>
      <c r="C62" s="7">
        <v>33326164</v>
      </c>
      <c r="D62" s="7">
        <v>33560847</v>
      </c>
      <c r="E62" s="7">
        <v>-234683</v>
      </c>
      <c r="F62" s="8">
        <f t="shared" si="0"/>
        <v>0</v>
      </c>
      <c r="L62" s="6"/>
    </row>
    <row r="63" spans="1:12" x14ac:dyDescent="0.25">
      <c r="A63" s="4" t="s">
        <v>10</v>
      </c>
      <c r="B63" s="4" t="s">
        <v>90</v>
      </c>
      <c r="C63" s="7">
        <v>40641185</v>
      </c>
      <c r="D63" s="7">
        <v>40927381</v>
      </c>
      <c r="E63" s="7">
        <v>-286196</v>
      </c>
      <c r="F63" s="8">
        <f t="shared" si="0"/>
        <v>0</v>
      </c>
      <c r="L63" s="6"/>
    </row>
    <row r="64" spans="1:12" x14ac:dyDescent="0.25">
      <c r="A64" s="4" t="s">
        <v>91</v>
      </c>
      <c r="B64" s="4" t="s">
        <v>92</v>
      </c>
      <c r="C64" s="7">
        <v>20761743</v>
      </c>
      <c r="D64" s="7">
        <v>20907947</v>
      </c>
      <c r="E64" s="7">
        <v>-146204</v>
      </c>
      <c r="F64" s="8">
        <f t="shared" si="0"/>
        <v>0</v>
      </c>
      <c r="L64" s="6"/>
    </row>
    <row r="65" spans="1:12" x14ac:dyDescent="0.25">
      <c r="A65" s="4" t="s">
        <v>93</v>
      </c>
      <c r="B65" s="4" t="s">
        <v>94</v>
      </c>
      <c r="C65" s="7">
        <v>14082011</v>
      </c>
      <c r="D65" s="7">
        <v>14181176</v>
      </c>
      <c r="E65" s="7">
        <v>-99165</v>
      </c>
      <c r="F65" s="8">
        <f t="shared" si="0"/>
        <v>0</v>
      </c>
      <c r="L65" s="6"/>
    </row>
    <row r="66" spans="1:12" x14ac:dyDescent="0.25">
      <c r="A66" s="4" t="s">
        <v>95</v>
      </c>
      <c r="B66" s="4" t="s">
        <v>96</v>
      </c>
      <c r="C66" s="7">
        <v>1428965</v>
      </c>
      <c r="D66" s="7">
        <v>1428965</v>
      </c>
      <c r="E66" s="7">
        <v>0</v>
      </c>
      <c r="F66" s="8">
        <f t="shared" si="0"/>
        <v>0</v>
      </c>
      <c r="L66" s="6"/>
    </row>
    <row r="67" spans="1:12" x14ac:dyDescent="0.25">
      <c r="A67" s="4" t="s">
        <v>97</v>
      </c>
      <c r="B67" s="4" t="s">
        <v>98</v>
      </c>
      <c r="C67" s="7">
        <v>4077189</v>
      </c>
      <c r="D67" s="7">
        <v>4105900</v>
      </c>
      <c r="E67" s="7">
        <v>-28711</v>
      </c>
      <c r="F67" s="8">
        <f t="shared" si="0"/>
        <v>0</v>
      </c>
      <c r="L67" s="6"/>
    </row>
    <row r="68" spans="1:12" x14ac:dyDescent="0.25">
      <c r="A68" s="4" t="s">
        <v>99</v>
      </c>
      <c r="B68" s="4" t="s">
        <v>100</v>
      </c>
      <c r="C68" s="7">
        <v>14000948</v>
      </c>
      <c r="D68" s="7">
        <v>14099543</v>
      </c>
      <c r="E68" s="7">
        <v>-98595</v>
      </c>
      <c r="F68" s="8">
        <f t="shared" si="0"/>
        <v>0</v>
      </c>
      <c r="L68" s="6"/>
    </row>
    <row r="69" spans="1:12" x14ac:dyDescent="0.25">
      <c r="A69" s="4" t="s">
        <v>101</v>
      </c>
      <c r="B69" s="4" t="s">
        <v>102</v>
      </c>
      <c r="C69" s="7">
        <v>38602020</v>
      </c>
      <c r="D69" s="7">
        <v>38877292</v>
      </c>
      <c r="E69" s="7">
        <v>-275272</v>
      </c>
      <c r="F69" s="8">
        <f t="shared" si="0"/>
        <v>0</v>
      </c>
      <c r="L69" s="6"/>
    </row>
    <row r="70" spans="1:12" x14ac:dyDescent="0.25">
      <c r="A70" s="4" t="s">
        <v>23</v>
      </c>
      <c r="B70" s="4" t="s">
        <v>103</v>
      </c>
      <c r="C70" s="7">
        <v>2652979</v>
      </c>
      <c r="D70" s="7">
        <v>2652979</v>
      </c>
      <c r="E70" s="7">
        <v>0</v>
      </c>
      <c r="F70" s="8">
        <f t="shared" si="0"/>
        <v>0</v>
      </c>
      <c r="L70" s="6"/>
    </row>
    <row r="71" spans="1:12" x14ac:dyDescent="0.25">
      <c r="A71" s="4" t="s">
        <v>38</v>
      </c>
      <c r="B71" s="4" t="s">
        <v>104</v>
      </c>
      <c r="C71" s="7">
        <v>29885454</v>
      </c>
      <c r="D71" s="7">
        <v>30095907</v>
      </c>
      <c r="E71" s="7">
        <v>-210453</v>
      </c>
      <c r="F71" s="8">
        <f t="shared" si="0"/>
        <v>0</v>
      </c>
      <c r="L71" s="6"/>
    </row>
    <row r="72" spans="1:12" x14ac:dyDescent="0.25">
      <c r="A72" s="4" t="s">
        <v>105</v>
      </c>
      <c r="B72" s="4" t="s">
        <v>106</v>
      </c>
      <c r="C72" s="7">
        <v>63176110</v>
      </c>
      <c r="D72" s="7">
        <v>63620996</v>
      </c>
      <c r="E72" s="7">
        <v>-444886</v>
      </c>
      <c r="F72" s="8">
        <f t="shared" si="0"/>
        <v>0</v>
      </c>
      <c r="L72" s="6"/>
    </row>
    <row r="73" spans="1:12" x14ac:dyDescent="0.25">
      <c r="A73" s="4" t="s">
        <v>107</v>
      </c>
      <c r="B73" s="4" t="s">
        <v>108</v>
      </c>
      <c r="C73" s="7">
        <v>51120078</v>
      </c>
      <c r="D73" s="7">
        <v>51480065</v>
      </c>
      <c r="E73" s="7">
        <v>-359987</v>
      </c>
      <c r="F73" s="8">
        <f t="shared" si="0"/>
        <v>0</v>
      </c>
      <c r="L73" s="6"/>
    </row>
    <row r="74" spans="1:12" x14ac:dyDescent="0.25">
      <c r="A74" s="4" t="s">
        <v>12</v>
      </c>
      <c r="B74" s="4" t="s">
        <v>109</v>
      </c>
      <c r="C74" s="7">
        <v>20000583</v>
      </c>
      <c r="D74" s="7">
        <v>19321242</v>
      </c>
      <c r="E74" s="7">
        <v>679341</v>
      </c>
      <c r="F74" s="8">
        <f t="shared" ref="F74:F79" si="1">C74-D74-E74</f>
        <v>0</v>
      </c>
      <c r="L74" s="6"/>
    </row>
    <row r="75" spans="1:12" x14ac:dyDescent="0.25">
      <c r="A75" s="4" t="s">
        <v>105</v>
      </c>
      <c r="B75" s="4" t="s">
        <v>110</v>
      </c>
      <c r="C75" s="7">
        <v>11631930</v>
      </c>
      <c r="D75" s="7">
        <v>11713842</v>
      </c>
      <c r="E75" s="7">
        <v>-81912</v>
      </c>
      <c r="F75" s="8">
        <f t="shared" si="1"/>
        <v>0</v>
      </c>
      <c r="L75" s="6"/>
    </row>
    <row r="76" spans="1:12" x14ac:dyDescent="0.25">
      <c r="A76" s="4" t="s">
        <v>44</v>
      </c>
      <c r="B76" s="4" t="s">
        <v>111</v>
      </c>
      <c r="C76" s="7">
        <v>5711285</v>
      </c>
      <c r="D76" s="7">
        <v>5751504</v>
      </c>
      <c r="E76" s="7">
        <v>-40219</v>
      </c>
      <c r="F76" s="8">
        <f t="shared" si="1"/>
        <v>0</v>
      </c>
      <c r="L76" s="6"/>
    </row>
    <row r="77" spans="1:12" x14ac:dyDescent="0.25">
      <c r="A77" s="4" t="s">
        <v>34</v>
      </c>
      <c r="B77" s="4" t="s">
        <v>112</v>
      </c>
      <c r="C77" s="7">
        <v>1087502</v>
      </c>
      <c r="D77" s="7">
        <v>1072123</v>
      </c>
      <c r="E77" s="7">
        <v>15379</v>
      </c>
      <c r="F77" s="8">
        <f t="shared" si="1"/>
        <v>0</v>
      </c>
      <c r="L77" s="6"/>
    </row>
    <row r="78" spans="1:12" x14ac:dyDescent="0.25">
      <c r="A78" s="4" t="s">
        <v>113</v>
      </c>
      <c r="B78" s="4" t="s">
        <v>114</v>
      </c>
      <c r="C78" s="7">
        <v>32555485</v>
      </c>
      <c r="D78" s="7">
        <v>32784741</v>
      </c>
      <c r="E78" s="7">
        <v>-229256</v>
      </c>
      <c r="F78" s="8">
        <f t="shared" si="1"/>
        <v>0</v>
      </c>
      <c r="L78" s="6"/>
    </row>
    <row r="79" spans="1:12" x14ac:dyDescent="0.25">
      <c r="A79" s="4" t="s">
        <v>115</v>
      </c>
      <c r="B79" s="4" t="s">
        <v>116</v>
      </c>
      <c r="C79" s="7">
        <v>15185069</v>
      </c>
      <c r="D79" s="7">
        <v>15292002</v>
      </c>
      <c r="E79" s="7">
        <v>-106933</v>
      </c>
      <c r="F79" s="8">
        <f t="shared" si="1"/>
        <v>0</v>
      </c>
      <c r="L79" s="6"/>
    </row>
    <row r="80" spans="1:12" x14ac:dyDescent="0.25">
      <c r="A80" s="9" t="s">
        <v>117</v>
      </c>
      <c r="B80" s="9" t="s">
        <v>118</v>
      </c>
      <c r="C80" s="10">
        <f t="shared" ref="C80:F80" si="2">SUM(C8:C79)</f>
        <v>1954074100</v>
      </c>
      <c r="D80" s="10">
        <f t="shared" si="2"/>
        <v>1954074100</v>
      </c>
      <c r="E80" s="10">
        <f t="shared" si="2"/>
        <v>0</v>
      </c>
      <c r="F80" s="10">
        <f t="shared" si="2"/>
        <v>0</v>
      </c>
    </row>
  </sheetData>
  <conditionalFormatting sqref="F8:F79">
    <cfRule type="cellIs" dxfId="0" priority="1" operator="lessThan">
      <formula>0</formula>
    </cfRule>
  </conditionalFormatting>
  <dataValidations count="1">
    <dataValidation allowBlank="1" showInputMessage="1" showErrorMessage="1" prompt="The top seven rows of this worksheet (above this row) are frozen. To unfreeze, hit Alt + w + f. Then hit Enter." sqref="A8" xr:uid="{1252A512-73B4-435F-A91F-F8054BD6BEAA}"/>
  </dataValidations>
  <pageMargins left="0.7" right="0.7" top="0.75" bottom="0.75" header="0.3" footer="0.3"/>
  <pageSetup scale="78" fitToHeight="0" orientation="portrait" r:id="rId1"/>
  <headerFooter>
    <oddHeader>&amp;RExhibit D
March 2023</oddHeader>
    <oddFooter>&amp;LPage &amp;P of &amp;N&amp;CReport produced on March 10, 2023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fy2021-22exhibitd</vt:lpstr>
      <vt:lpstr>'fy2021-22exhibitd'!Print_Titles</vt:lpstr>
      <vt:lpstr>TitleRegion1..F80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Education Protection Account, Proposition 30</dc:title>
  <dc:creator>California Community Colleges</dc:creator>
  <dc:description>A11Y 3/30/2023</dc:description>
  <cp:lastModifiedBy>Lozoya, Wendy</cp:lastModifiedBy>
  <cp:lastPrinted>2023-03-16T20:04:55Z</cp:lastPrinted>
  <dcterms:created xsi:type="dcterms:W3CDTF">2023-03-16T17:43:30Z</dcterms:created>
  <dcterms:modified xsi:type="dcterms:W3CDTF">2023-08-02T21:48:56Z</dcterms:modified>
</cp:coreProperties>
</file>