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Rachel\Documents\Current Projects\01.22 CCCCO Rafael Excel- RACHEL\"/>
    </mc:Choice>
  </mc:AlternateContent>
  <xr:revisionPtr revIDLastSave="0" documentId="13_ncr:1_{1E325183-37D5-492C-AD08-BBB43389E80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19-20ExhibitB-4_Foster" sheetId="1" r:id="rId1"/>
  </sheets>
  <definedNames>
    <definedName name="TitleRegion1..H95">July202056102[[#Headers],[County]]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" i="1" l="1"/>
  <c r="G93" i="1" l="1"/>
  <c r="G92" i="1"/>
  <c r="G85" i="1"/>
  <c r="G84" i="1"/>
  <c r="G75" i="1"/>
  <c r="G91" i="1"/>
  <c r="G90" i="1"/>
  <c r="G80" i="1"/>
  <c r="G79" i="1"/>
  <c r="G78" i="1"/>
  <c r="G76" i="1"/>
  <c r="G12" i="1"/>
  <c r="G89" i="1"/>
  <c r="G69" i="1"/>
  <c r="G28" i="1"/>
  <c r="G27" i="1"/>
  <c r="G72" i="1"/>
  <c r="G8" i="1"/>
  <c r="H8" i="1" s="1"/>
  <c r="G71" i="1"/>
  <c r="G70" i="1"/>
  <c r="G68" i="1"/>
  <c r="G67" i="1"/>
  <c r="G82" i="1"/>
  <c r="G66" i="1"/>
  <c r="G57" i="1"/>
  <c r="G30" i="1"/>
  <c r="G86" i="1"/>
  <c r="G65" i="1"/>
  <c r="G23" i="1"/>
  <c r="G16" i="1"/>
  <c r="G10" i="1"/>
  <c r="G46" i="1"/>
  <c r="G45" i="1"/>
  <c r="G64" i="1"/>
  <c r="G56" i="1"/>
  <c r="G52" i="1"/>
  <c r="G24" i="1"/>
  <c r="G26" i="1"/>
  <c r="G77" i="1"/>
  <c r="G81" i="1"/>
  <c r="G61" i="1"/>
  <c r="G54" i="1"/>
  <c r="G18" i="1"/>
  <c r="G53" i="1"/>
  <c r="G50" i="1"/>
  <c r="G31" i="1"/>
  <c r="G49" i="1"/>
  <c r="G48" i="1"/>
  <c r="G47" i="1"/>
  <c r="G74" i="1"/>
  <c r="G73" i="1"/>
  <c r="G63" i="1"/>
  <c r="G59" i="1"/>
  <c r="G51" i="1"/>
  <c r="G58" i="1"/>
  <c r="G44" i="1"/>
  <c r="G43" i="1"/>
  <c r="G42" i="1"/>
  <c r="G41" i="1"/>
  <c r="G40" i="1"/>
  <c r="G39" i="1"/>
  <c r="G38" i="1"/>
  <c r="G37" i="1"/>
  <c r="G36" i="1"/>
  <c r="G29" i="1"/>
  <c r="G25" i="1"/>
  <c r="G19" i="1"/>
  <c r="G17" i="1"/>
  <c r="G13" i="1"/>
  <c r="G9" i="1"/>
  <c r="G35" i="1"/>
  <c r="G88" i="1"/>
  <c r="G33" i="1"/>
  <c r="G32" i="1"/>
  <c r="G62" i="1"/>
  <c r="G87" i="1"/>
  <c r="G83" i="1"/>
  <c r="G34" i="1"/>
  <c r="G22" i="1"/>
  <c r="G21" i="1"/>
  <c r="G20" i="1"/>
  <c r="G11" i="1"/>
  <c r="G60" i="1"/>
  <c r="G55" i="1"/>
  <c r="G15" i="1"/>
  <c r="G14" i="1"/>
  <c r="H14" i="1" l="1"/>
  <c r="H15" i="1"/>
  <c r="H55" i="1"/>
  <c r="H60" i="1"/>
  <c r="H11" i="1"/>
  <c r="H20" i="1"/>
  <c r="H21" i="1"/>
  <c r="H22" i="1"/>
  <c r="H34" i="1"/>
  <c r="H83" i="1"/>
  <c r="H87" i="1"/>
  <c r="H62" i="1"/>
  <c r="H32" i="1"/>
  <c r="H33" i="1"/>
  <c r="H88" i="1"/>
  <c r="H35" i="1"/>
  <c r="H9" i="1"/>
  <c r="H13" i="1"/>
  <c r="H17" i="1"/>
  <c r="H19" i="1"/>
  <c r="H25" i="1"/>
  <c r="H29" i="1"/>
  <c r="H36" i="1"/>
  <c r="H37" i="1"/>
  <c r="H38" i="1"/>
  <c r="H39" i="1"/>
  <c r="H40" i="1"/>
  <c r="H41" i="1"/>
  <c r="H42" i="1"/>
  <c r="H43" i="1"/>
  <c r="H44" i="1"/>
  <c r="H58" i="1"/>
  <c r="H51" i="1"/>
  <c r="H59" i="1"/>
  <c r="H63" i="1"/>
  <c r="H73" i="1"/>
  <c r="H74" i="1"/>
  <c r="H47" i="1"/>
  <c r="H48" i="1"/>
  <c r="H49" i="1"/>
  <c r="H31" i="1"/>
  <c r="H50" i="1"/>
  <c r="H53" i="1"/>
  <c r="H18" i="1"/>
  <c r="H54" i="1"/>
  <c r="H61" i="1"/>
  <c r="H81" i="1"/>
  <c r="H77" i="1"/>
  <c r="H26" i="1"/>
  <c r="H24" i="1"/>
  <c r="H52" i="1"/>
  <c r="H56" i="1"/>
  <c r="H64" i="1"/>
  <c r="H45" i="1"/>
  <c r="H46" i="1"/>
  <c r="H10" i="1"/>
  <c r="H16" i="1"/>
  <c r="H23" i="1"/>
  <c r="H65" i="1"/>
  <c r="H86" i="1"/>
  <c r="H30" i="1"/>
  <c r="H57" i="1"/>
  <c r="H66" i="1"/>
  <c r="H82" i="1"/>
  <c r="H67" i="1"/>
  <c r="H68" i="1"/>
  <c r="H70" i="1"/>
  <c r="H71" i="1"/>
  <c r="H72" i="1"/>
  <c r="H27" i="1"/>
  <c r="H28" i="1"/>
  <c r="H69" i="1"/>
  <c r="H89" i="1"/>
  <c r="H12" i="1"/>
  <c r="H76" i="1"/>
  <c r="H78" i="1"/>
  <c r="H79" i="1"/>
  <c r="H80" i="1"/>
  <c r="H90" i="1"/>
  <c r="H91" i="1"/>
  <c r="H75" i="1"/>
  <c r="H84" i="1"/>
  <c r="H85" i="1"/>
  <c r="H92" i="1"/>
  <c r="H93" i="1"/>
  <c r="D94" i="1"/>
  <c r="F94" i="1"/>
  <c r="G94" i="1"/>
  <c r="H94" i="1" l="1"/>
</calcChain>
</file>

<file path=xl/sharedStrings.xml><?xml version="1.0" encoding="utf-8"?>
<sst xmlns="http://schemas.openxmlformats.org/spreadsheetml/2006/main" count="273" uniqueCount="158">
  <si>
    <t>Total</t>
  </si>
  <si>
    <t>Yuba</t>
  </si>
  <si>
    <t>Yuba County Treasurer</t>
  </si>
  <si>
    <t>Woodland</t>
  </si>
  <si>
    <t>Ventura</t>
  </si>
  <si>
    <t>Ventura County Treasurer</t>
  </si>
  <si>
    <t>Oxnard</t>
  </si>
  <si>
    <t>Sequoias</t>
  </si>
  <si>
    <t>Tulare County Treasurer</t>
  </si>
  <si>
    <t>Modesto</t>
  </si>
  <si>
    <t>Yosemite</t>
  </si>
  <si>
    <t>Stanislaus County Treasurer</t>
  </si>
  <si>
    <t xml:space="preserve">Columbia </t>
  </si>
  <si>
    <t>Santa Rosa</t>
  </si>
  <si>
    <t>Sonoma</t>
  </si>
  <si>
    <t>Sonoma County Treasurer</t>
  </si>
  <si>
    <t>Solano</t>
  </si>
  <si>
    <t>Solano County Treasurer</t>
  </si>
  <si>
    <t>Siskiyous</t>
  </si>
  <si>
    <t>Siskiyou County Treasurer</t>
  </si>
  <si>
    <t>Shasta</t>
  </si>
  <si>
    <t>Shasta-Tehama-Trinity</t>
  </si>
  <si>
    <t>Shasta County Treasurer</t>
  </si>
  <si>
    <t>Cabrillo</t>
  </si>
  <si>
    <t>Santa Cruz County Treasurer</t>
  </si>
  <si>
    <t>West Valley</t>
  </si>
  <si>
    <t>West Valley-Mission</t>
  </si>
  <si>
    <t>Santa Clara County Treasurer K12 Education and Community College</t>
  </si>
  <si>
    <t>San Jose-Evergreen</t>
  </si>
  <si>
    <t>Gavilan</t>
  </si>
  <si>
    <t>Foothill-DeAnza</t>
  </si>
  <si>
    <t>Santa Barbara City</t>
  </si>
  <si>
    <t>Santa Barbara</t>
  </si>
  <si>
    <t>Santa Barbara County Treasurer</t>
  </si>
  <si>
    <t>Allan Hancock</t>
  </si>
  <si>
    <t>Cañada</t>
  </si>
  <si>
    <t>San Mateo</t>
  </si>
  <si>
    <t>San Mateo County Treasurer Community Colleges</t>
  </si>
  <si>
    <t>Cuesta</t>
  </si>
  <si>
    <t>San Luis Obispo</t>
  </si>
  <si>
    <t>San Luis Obispo County Treasurer</t>
  </si>
  <si>
    <t>San Joaquin Delta</t>
  </si>
  <si>
    <t>San Joaquin County Treasurer</t>
  </si>
  <si>
    <t xml:space="preserve">San Francisco </t>
  </si>
  <si>
    <t>San Francisco</t>
  </si>
  <si>
    <t>San Francisco County Treasurer</t>
  </si>
  <si>
    <t>Southwestern</t>
  </si>
  <si>
    <t>San Diego County Department of Education</t>
  </si>
  <si>
    <t>San Diego</t>
  </si>
  <si>
    <t>Palomar</t>
  </si>
  <si>
    <t>Grossmont</t>
  </si>
  <si>
    <t>Grossmont-Cuyamaca</t>
  </si>
  <si>
    <t>Victor Valley</t>
  </si>
  <si>
    <t>San Bernardino County Treasurer</t>
  </si>
  <si>
    <t>San Bernardino</t>
  </si>
  <si>
    <t>Copper Mountain</t>
  </si>
  <si>
    <t>Chaffey</t>
  </si>
  <si>
    <t>Barstow</t>
  </si>
  <si>
    <t>Folsom Lake</t>
  </si>
  <si>
    <t>Los Rios</t>
  </si>
  <si>
    <t>Sacramento County Treasurer</t>
  </si>
  <si>
    <t>American River</t>
  </si>
  <si>
    <t>Riverside City</t>
  </si>
  <si>
    <t>Riverside</t>
  </si>
  <si>
    <t>Riverside County Treasurer</t>
  </si>
  <si>
    <t>Palo Verde</t>
  </si>
  <si>
    <t>Mt. San Jacinto</t>
  </si>
  <si>
    <t>Desert</t>
  </si>
  <si>
    <t>Feather River</t>
  </si>
  <si>
    <t>Plumas County Treasurer</t>
  </si>
  <si>
    <t>Sierra</t>
  </si>
  <si>
    <t>Placer County Treasurer</t>
  </si>
  <si>
    <t>Saddleback</t>
  </si>
  <si>
    <t>South Orange County</t>
  </si>
  <si>
    <t>Orange County Department of Education</t>
  </si>
  <si>
    <t>Rancho Santiago</t>
  </si>
  <si>
    <t>North Orange County</t>
  </si>
  <si>
    <t>Coast</t>
  </si>
  <si>
    <t>Napa Valley</t>
  </si>
  <si>
    <t>Napa County Treasurer</t>
  </si>
  <si>
    <t>Monterey Peninsula</t>
  </si>
  <si>
    <t>Monterey County Treasurer</t>
  </si>
  <si>
    <t>Hartnell</t>
  </si>
  <si>
    <t>Merced</t>
  </si>
  <si>
    <t>Merced County Treasurer</t>
  </si>
  <si>
    <t>Mendocino</t>
  </si>
  <si>
    <t>Mendocino-Lake</t>
  </si>
  <si>
    <t>Mendocino County Treasurer</t>
  </si>
  <si>
    <t>Marin</t>
  </si>
  <si>
    <t>Marin County Treasurer</t>
  </si>
  <si>
    <t>Santa Monica</t>
  </si>
  <si>
    <t>Los Angeles County Treasurer</t>
  </si>
  <si>
    <t>Canyons</t>
  </si>
  <si>
    <t>Santa Clarita</t>
  </si>
  <si>
    <t>Rio Hondo</t>
  </si>
  <si>
    <t>Pasadena</t>
  </si>
  <si>
    <t>Mt. San Antonio</t>
  </si>
  <si>
    <t>Pasadena City</t>
  </si>
  <si>
    <t>West L.A.</t>
  </si>
  <si>
    <t>Los Angeles</t>
  </si>
  <si>
    <t>Southwest L.A.</t>
  </si>
  <si>
    <t>L.A. Trade-Tech</t>
  </si>
  <si>
    <t>L.A. Pierce</t>
  </si>
  <si>
    <t>L.A. Mission</t>
  </si>
  <si>
    <t>L.A. Harbor</t>
  </si>
  <si>
    <t>L.A. City</t>
  </si>
  <si>
    <t>East L.A.</t>
  </si>
  <si>
    <t>Long Beach City</t>
  </si>
  <si>
    <t>Long Beach</t>
  </si>
  <si>
    <t>Glendale</t>
  </si>
  <si>
    <t>El Camino</t>
  </si>
  <si>
    <t>Compton</t>
  </si>
  <si>
    <t>Citrus</t>
  </si>
  <si>
    <t>Cerritos</t>
  </si>
  <si>
    <t>Antelope Valley</t>
  </si>
  <si>
    <t>Lassen</t>
  </si>
  <si>
    <t>Lassen County Treasurer</t>
  </si>
  <si>
    <t>West Kern</t>
  </si>
  <si>
    <t>Kern County Treasurer</t>
  </si>
  <si>
    <t>Bakersfield</t>
  </si>
  <si>
    <t>Kern</t>
  </si>
  <si>
    <t>Imperial</t>
  </si>
  <si>
    <t>Imperial County Treasurer</t>
  </si>
  <si>
    <t>Redwoods</t>
  </si>
  <si>
    <t>Humboldt County Treasurer</t>
  </si>
  <si>
    <t>West Hills</t>
  </si>
  <si>
    <t>Fresno County Treasurer</t>
  </si>
  <si>
    <t>Fresno City</t>
  </si>
  <si>
    <t>State Center</t>
  </si>
  <si>
    <t>Lake Tahoe</t>
  </si>
  <si>
    <t>El Dorado County Treasurer</t>
  </si>
  <si>
    <t>Los Medanos</t>
  </si>
  <si>
    <t>Contra Costa</t>
  </si>
  <si>
    <t>Contra Costa County Treasurer</t>
  </si>
  <si>
    <t>Diablo Valley</t>
  </si>
  <si>
    <t>Butte</t>
  </si>
  <si>
    <t>Butte County Treasurer</t>
  </si>
  <si>
    <t>Peralta</t>
  </si>
  <si>
    <t>Alameda County Treasurer</t>
  </si>
  <si>
    <t>Ohlone</t>
  </si>
  <si>
    <t>Las Positas</t>
  </si>
  <si>
    <t>Chabot-Las Positas</t>
  </si>
  <si>
    <t>Chabot</t>
  </si>
  <si>
    <t>June 2020</t>
  </si>
  <si>
    <t xml:space="preserve">Certified </t>
  </si>
  <si>
    <t>College</t>
  </si>
  <si>
    <t>Districts</t>
  </si>
  <si>
    <t>County</t>
  </si>
  <si>
    <t>For assistance, please e-mail apportionments@cccco.edu</t>
  </si>
  <si>
    <t>Fiscal Year: 2019-2020</t>
  </si>
  <si>
    <t>Community College Payment</t>
  </si>
  <si>
    <t>Board of Governor's of the California Community Colleges</t>
  </si>
  <si>
    <t xml:space="preserve">Net Available </t>
  </si>
  <si>
    <t>Description: Foster Care Education Reimbursement</t>
  </si>
  <si>
    <t>January 2021</t>
  </si>
  <si>
    <t>Miracosta</t>
  </si>
  <si>
    <t>Issuance Period: First Principal, January 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</si>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</sst>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  <numFmt numFmtId="165" formatCode="mmmm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</font>
    <font>
      <sz val="12"/>
      <color rgb="FF000000"/>
      <name val="Times New Roman"/>
    </font>
    <font>
      <b/>
      <sz val="12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1" applyFont="1"/>
    <xf numFmtId="0" fontId="3" fillId="0" borderId="0" xfId="1" applyFont="1" applyBorder="1"/>
    <xf numFmtId="39" fontId="3" fillId="0" borderId="0" xfId="1" applyNumberFormat="1" applyFont="1"/>
    <xf numFmtId="0" fontId="3" fillId="0" borderId="1" xfId="1" applyFont="1" applyBorder="1"/>
    <xf numFmtId="4" fontId="3" fillId="0" borderId="0" xfId="1" applyNumberFormat="1" applyFont="1"/>
    <xf numFmtId="164" fontId="3" fillId="0" borderId="0" xfId="1" applyNumberFormat="1" applyFont="1" applyBorder="1"/>
    <xf numFmtId="39" fontId="3" fillId="0" borderId="0" xfId="1" applyNumberFormat="1" applyFont="1" applyBorder="1"/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 wrapText="1"/>
    </xf>
    <xf numFmtId="0" fontId="3" fillId="0" borderId="3" xfId="1" applyFont="1" applyBorder="1" applyAlignment="1">
      <alignment horizontal="left"/>
    </xf>
    <xf numFmtId="0" fontId="7" fillId="0" borderId="7" xfId="1" applyFont="1" applyBorder="1" applyAlignment="1">
      <alignment horizontal="center"/>
    </xf>
    <xf numFmtId="17" fontId="7" fillId="0" borderId="8" xfId="1" quotePrefix="1" applyNumberFormat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165" fontId="7" fillId="0" borderId="0" xfId="1" applyNumberFormat="1" applyFont="1" applyAlignment="1"/>
    <xf numFmtId="0" fontId="8" fillId="0" borderId="0" xfId="1" applyFont="1" applyFill="1" applyBorder="1" applyAlignment="1" applyProtection="1">
      <alignment horizontal="left"/>
      <protection locked="0"/>
    </xf>
    <xf numFmtId="0" fontId="7" fillId="0" borderId="0" xfId="1" applyFont="1" applyAlignment="1"/>
    <xf numFmtId="0" fontId="7" fillId="0" borderId="0" xfId="1" applyFont="1" applyBorder="1" applyAlignment="1">
      <alignment horizontal="centerContinuous"/>
    </xf>
    <xf numFmtId="41" fontId="3" fillId="0" borderId="4" xfId="2" applyFont="1" applyBorder="1" applyAlignment="1">
      <alignment horizontal="right"/>
    </xf>
    <xf numFmtId="41" fontId="3" fillId="0" borderId="2" xfId="2" applyFont="1" applyBorder="1" applyAlignment="1">
      <alignment horizontal="right"/>
    </xf>
    <xf numFmtId="41" fontId="5" fillId="0" borderId="4" xfId="2" applyFont="1" applyBorder="1" applyAlignment="1">
      <alignment horizontal="right"/>
    </xf>
    <xf numFmtId="41" fontId="5" fillId="0" borderId="4" xfId="2" applyFont="1" applyFill="1" applyBorder="1" applyAlignment="1">
      <alignment horizontal="right"/>
    </xf>
    <xf numFmtId="41" fontId="5" fillId="0" borderId="6" xfId="2" applyFont="1" applyFill="1" applyBorder="1" applyAlignment="1">
      <alignment horizontal="right"/>
    </xf>
    <xf numFmtId="41" fontId="3" fillId="0" borderId="6" xfId="2" applyFont="1" applyBorder="1" applyAlignment="1">
      <alignment horizontal="right"/>
    </xf>
    <xf numFmtId="42" fontId="3" fillId="0" borderId="1" xfId="3" applyFont="1" applyBorder="1"/>
    <xf numFmtId="41" fontId="5" fillId="0" borderId="6" xfId="2" applyFont="1" applyBorder="1" applyAlignment="1">
      <alignment horizontal="right"/>
    </xf>
    <xf numFmtId="49" fontId="7" fillId="0" borderId="8" xfId="1" applyNumberFormat="1" applyFont="1" applyBorder="1" applyAlignment="1">
      <alignment horizontal="center"/>
    </xf>
    <xf numFmtId="0" fontId="6" fillId="0" borderId="5" xfId="1" applyFont="1" applyFill="1" applyBorder="1" applyAlignment="1">
      <alignment horizontal="left" wrapText="1"/>
    </xf>
  </cellXfs>
  <cellStyles count="4">
    <cellStyle name="Comma [0]" xfId="2" builtinId="6"/>
    <cellStyle name="Currency [0]" xfId="3" builtinId="7"/>
    <cellStyle name="Normal" xfId="0" builtinId="0"/>
    <cellStyle name="Normal 5" xfId="1" xr:uid="{00000000-0005-0000-0000-000003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July202056102" displayName="July202056102" ref="A7:H93" totalsRowShown="0" headerRowDxfId="12" dataDxfId="10" headerRowBorderDxfId="11" tableBorderDxfId="9" totalsRowBorderDxfId="8">
  <autoFilter ref="A7:H93" xr:uid="{00000000-0009-0000-0100-000001000000}"/>
  <sortState xmlns:xlrd2="http://schemas.microsoft.com/office/spreadsheetml/2017/richdata2" ref="A8:H93">
    <sortCondition ref="B7:B93"/>
  </sortState>
  <tableColumns count="8">
    <tableColumn id="1" xr3:uid="{00000000-0010-0000-0000-000001000000}" name="County" dataDxfId="7"/>
    <tableColumn id="4" xr3:uid="{00000000-0010-0000-0000-000004000000}" name="Districts" dataDxfId="6"/>
    <tableColumn id="12" xr3:uid="{00000000-0010-0000-0000-00000C000000}" name="College" dataDxfId="5" dataCellStyle="Normal 5"/>
    <tableColumn id="2" xr3:uid="{00000000-0010-0000-0000-000002000000}" name="Certified " dataDxfId="4" dataCellStyle="Comma [0]"/>
    <tableColumn id="3" xr3:uid="{00000000-0010-0000-0000-000003000000}" name="June 2020" dataDxfId="3" dataCellStyle="Comma [0]"/>
    <tableColumn id="11" xr3:uid="{00000000-0010-0000-0000-00000B000000}" name="January 2021" dataDxfId="2" dataCellStyle="Comma [0]"/>
    <tableColumn id="13" xr3:uid="{00000000-0010-0000-0000-00000D000000}" name="Total" dataDxfId="1" dataCellStyle="Comma [0]">
      <calculatedColumnFormula>SUM(July202056102[[#This Row],[January 2021]])</calculatedColumnFormula>
    </tableColumn>
    <tableColumn id="5" xr3:uid="{00000000-0010-0000-0000-000005000000}" name="Net Available " dataDxfId="0" dataCellStyle="Comma [0]">
      <calculatedColumnFormula>July202056102[[#This Row],[Certified ]]-July202056102[[#This Row],[Total]]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ommunity College Payment Table" altTextSummary="Community College Payment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2"/>
  <sheetViews>
    <sheetView tabSelected="1" showWhiteSpace="0" topLeftCell="A78" zoomScaleNormal="100" workbookViewId="0">
      <selection activeCell="B94" sqref="B94"/>
    </sheetView>
  </sheetViews>
  <sheetFormatPr defaultColWidth="9.140625" defaultRowHeight="15.75" x14ac:dyDescent="0.25"/>
  <cols>
    <col min="1" max="1" width="64.28515625" style="1" customWidth="1"/>
    <col min="2" max="8" width="25.7109375" style="1" customWidth="1"/>
    <col min="9" max="9" width="18.42578125" style="1" customWidth="1"/>
    <col min="10" max="10" width="15.5703125" style="2" customWidth="1"/>
    <col min="11" max="11" width="16.5703125" style="1" bestFit="1" customWidth="1"/>
    <col min="12" max="12" width="11.28515625" style="1" customWidth="1"/>
    <col min="13" max="13" width="11.42578125" style="1" customWidth="1"/>
    <col min="14" max="14" width="12.7109375" style="1" customWidth="1"/>
    <col min="15" max="16384" width="9.140625" style="1"/>
  </cols>
  <sheetData>
    <row r="1" spans="1:14" ht="20.100000000000001" customHeight="1" x14ac:dyDescent="0.25">
      <c r="A1" s="18" t="s">
        <v>151</v>
      </c>
      <c r="B1" s="18"/>
      <c r="C1" s="18"/>
    </row>
    <row r="2" spans="1:14" ht="20.100000000000001" customHeight="1" x14ac:dyDescent="0.25">
      <c r="A2" s="18" t="s">
        <v>150</v>
      </c>
      <c r="B2" s="18"/>
      <c r="C2" s="18"/>
    </row>
    <row r="3" spans="1:14" ht="20.100000000000001" customHeight="1" x14ac:dyDescent="0.25">
      <c r="A3" s="18" t="s">
        <v>149</v>
      </c>
      <c r="B3" s="18"/>
      <c r="C3" s="18"/>
    </row>
    <row r="4" spans="1:14" ht="20.100000000000001" customHeight="1" x14ac:dyDescent="0.25">
      <c r="A4" s="18" t="s">
        <v>156</v>
      </c>
      <c r="B4" s="18"/>
      <c r="C4" s="18"/>
      <c r="D4" s="19"/>
      <c r="E4" s="19"/>
      <c r="F4" s="19"/>
      <c r="G4" s="19"/>
      <c r="H4" s="19"/>
      <c r="J4" s="20"/>
    </row>
    <row r="5" spans="1:14" ht="20.100000000000001" customHeight="1" x14ac:dyDescent="0.25">
      <c r="A5" s="19" t="s">
        <v>153</v>
      </c>
      <c r="B5" s="19"/>
      <c r="C5" s="19"/>
      <c r="D5" s="19"/>
      <c r="E5" s="19"/>
      <c r="F5" s="19"/>
      <c r="G5" s="19"/>
      <c r="H5" s="19"/>
    </row>
    <row r="6" spans="1:14" ht="20.100000000000001" customHeight="1" x14ac:dyDescent="0.25">
      <c r="A6" s="18" t="s">
        <v>148</v>
      </c>
      <c r="B6" s="18"/>
      <c r="C6" s="18"/>
      <c r="D6" s="17"/>
      <c r="E6" s="17"/>
      <c r="F6" s="17"/>
      <c r="G6" s="17"/>
      <c r="H6" s="17"/>
    </row>
    <row r="7" spans="1:14" ht="31.5" customHeight="1" x14ac:dyDescent="0.25">
      <c r="A7" s="16" t="s">
        <v>147</v>
      </c>
      <c r="B7" s="16" t="s">
        <v>146</v>
      </c>
      <c r="C7" s="16" t="s">
        <v>145</v>
      </c>
      <c r="D7" s="15" t="s">
        <v>144</v>
      </c>
      <c r="E7" s="29" t="s">
        <v>143</v>
      </c>
      <c r="F7" s="14" t="s">
        <v>154</v>
      </c>
      <c r="G7" s="13" t="s">
        <v>0</v>
      </c>
      <c r="H7" s="13" t="s">
        <v>152</v>
      </c>
    </row>
    <row r="8" spans="1:14" ht="20.100000000000001" customHeight="1" x14ac:dyDescent="0.25">
      <c r="A8" s="9" t="s">
        <v>33</v>
      </c>
      <c r="B8" s="9" t="s">
        <v>34</v>
      </c>
      <c r="C8" s="9" t="s">
        <v>34</v>
      </c>
      <c r="D8" s="21">
        <v>38664</v>
      </c>
      <c r="E8" s="21">
        <v>23186</v>
      </c>
      <c r="F8" s="21">
        <v>12223</v>
      </c>
      <c r="G8" s="22">
        <f>SUM(July202056102[[#This Row],[June 2020]],July202056102[[#This Row],[January 2021]])</f>
        <v>35409</v>
      </c>
      <c r="H8" s="22">
        <f>July202056102[[#This Row],[Certified ]]-July202056102[[#This Row],[Total]]</f>
        <v>3255</v>
      </c>
      <c r="J8" s="7"/>
      <c r="K8" s="6"/>
      <c r="L8" s="5"/>
      <c r="M8" s="5"/>
      <c r="N8" s="5"/>
    </row>
    <row r="9" spans="1:14" ht="20.100000000000001" customHeight="1" x14ac:dyDescent="0.25">
      <c r="A9" s="9" t="s">
        <v>91</v>
      </c>
      <c r="B9" s="9" t="s">
        <v>114</v>
      </c>
      <c r="C9" s="9" t="s">
        <v>114</v>
      </c>
      <c r="D9" s="21">
        <v>39506</v>
      </c>
      <c r="E9" s="21">
        <v>23215</v>
      </c>
      <c r="F9" s="21">
        <v>12959</v>
      </c>
      <c r="G9" s="22">
        <f>SUM(July202056102[[#This Row],[June 2020]],July202056102[[#This Row],[January 2021]])</f>
        <v>36174</v>
      </c>
      <c r="H9" s="22">
        <f>July202056102[[#This Row],[Certified ]]-July202056102[[#This Row],[Total]]</f>
        <v>3332</v>
      </c>
      <c r="J9" s="7"/>
      <c r="K9" s="6"/>
      <c r="L9" s="5"/>
      <c r="M9" s="5"/>
      <c r="N9" s="5"/>
    </row>
    <row r="10" spans="1:14" ht="20.100000000000001" customHeight="1" x14ac:dyDescent="0.25">
      <c r="A10" s="9" t="s">
        <v>53</v>
      </c>
      <c r="B10" s="9" t="s">
        <v>57</v>
      </c>
      <c r="C10" s="9" t="s">
        <v>57</v>
      </c>
      <c r="D10" s="21">
        <v>77620</v>
      </c>
      <c r="E10" s="21">
        <v>46547</v>
      </c>
      <c r="F10" s="21">
        <v>24537</v>
      </c>
      <c r="G10" s="22">
        <f>SUM(July202056102[[#This Row],[June 2020]],July202056102[[#This Row],[January 2021]])</f>
        <v>71084</v>
      </c>
      <c r="H10" s="22">
        <f>July202056102[[#This Row],[Certified ]]-July202056102[[#This Row],[Total]]</f>
        <v>6536</v>
      </c>
      <c r="J10" s="7"/>
      <c r="K10" s="6"/>
      <c r="L10" s="5"/>
      <c r="M10" s="5"/>
      <c r="N10" s="5"/>
    </row>
    <row r="11" spans="1:14" ht="20.100000000000001" customHeight="1" x14ac:dyDescent="0.25">
      <c r="A11" s="9" t="s">
        <v>136</v>
      </c>
      <c r="B11" s="9" t="s">
        <v>135</v>
      </c>
      <c r="C11" s="9" t="s">
        <v>135</v>
      </c>
      <c r="D11" s="21">
        <v>123449</v>
      </c>
      <c r="E11" s="21">
        <v>74029</v>
      </c>
      <c r="F11" s="21">
        <v>39026</v>
      </c>
      <c r="G11" s="22">
        <f>SUM(July202056102[[#This Row],[June 2020]],July202056102[[#This Row],[January 2021]])</f>
        <v>113055</v>
      </c>
      <c r="H11" s="22">
        <f>July202056102[[#This Row],[Certified ]]-July202056102[[#This Row],[Total]]</f>
        <v>10394</v>
      </c>
      <c r="J11" s="7"/>
      <c r="K11" s="6"/>
      <c r="L11" s="5"/>
      <c r="M11" s="5"/>
      <c r="N11" s="5"/>
    </row>
    <row r="12" spans="1:14" ht="20.100000000000001" customHeight="1" x14ac:dyDescent="0.25">
      <c r="A12" s="9" t="s">
        <v>24</v>
      </c>
      <c r="B12" s="9" t="s">
        <v>23</v>
      </c>
      <c r="C12" s="9" t="s">
        <v>23</v>
      </c>
      <c r="D12" s="21">
        <v>0</v>
      </c>
      <c r="E12" s="21">
        <v>0</v>
      </c>
      <c r="F12" s="21">
        <v>0</v>
      </c>
      <c r="G12" s="22">
        <f>SUM(July202056102[[#This Row],[June 2020]],July202056102[[#This Row],[January 2021]])</f>
        <v>0</v>
      </c>
      <c r="H12" s="22">
        <f>July202056102[[#This Row],[Certified ]]-July202056102[[#This Row],[Total]]</f>
        <v>0</v>
      </c>
      <c r="J12" s="7"/>
      <c r="K12" s="6"/>
      <c r="L12" s="5"/>
      <c r="M12" s="5"/>
      <c r="N12" s="5"/>
    </row>
    <row r="13" spans="1:14" ht="20.100000000000001" customHeight="1" x14ac:dyDescent="0.25">
      <c r="A13" s="9" t="s">
        <v>91</v>
      </c>
      <c r="B13" s="9" t="s">
        <v>113</v>
      </c>
      <c r="C13" s="9" t="s">
        <v>113</v>
      </c>
      <c r="D13" s="21">
        <v>66810</v>
      </c>
      <c r="E13" s="21">
        <v>38518</v>
      </c>
      <c r="F13" s="21">
        <v>22646</v>
      </c>
      <c r="G13" s="22">
        <f>SUM(July202056102[[#This Row],[June 2020]],July202056102[[#This Row],[January 2021]])</f>
        <v>61164</v>
      </c>
      <c r="H13" s="22">
        <f>July202056102[[#This Row],[Certified ]]-July202056102[[#This Row],[Total]]</f>
        <v>5646</v>
      </c>
      <c r="J13" s="7"/>
      <c r="K13" s="6"/>
      <c r="L13" s="5"/>
      <c r="M13" s="5"/>
      <c r="N13" s="5"/>
    </row>
    <row r="14" spans="1:14" ht="20.100000000000001" customHeight="1" x14ac:dyDescent="0.25">
      <c r="A14" s="12" t="s">
        <v>138</v>
      </c>
      <c r="B14" s="12" t="s">
        <v>141</v>
      </c>
      <c r="C14" s="12" t="s">
        <v>142</v>
      </c>
      <c r="D14" s="21">
        <v>32829</v>
      </c>
      <c r="E14" s="21">
        <v>19687</v>
      </c>
      <c r="F14" s="21">
        <v>10378</v>
      </c>
      <c r="G14" s="22">
        <f>SUM(July202056102[[#This Row],[June 2020]],July202056102[[#This Row],[January 2021]])</f>
        <v>30065</v>
      </c>
      <c r="H14" s="22">
        <f>July202056102[[#This Row],[Certified ]]-July202056102[[#This Row],[Total]]</f>
        <v>2764</v>
      </c>
      <c r="J14" s="7"/>
      <c r="K14" s="6"/>
      <c r="L14" s="5"/>
      <c r="M14" s="5"/>
      <c r="N14" s="5"/>
    </row>
    <row r="15" spans="1:14" ht="20.100000000000001" customHeight="1" x14ac:dyDescent="0.25">
      <c r="A15" s="12" t="s">
        <v>138</v>
      </c>
      <c r="B15" s="12" t="s">
        <v>141</v>
      </c>
      <c r="C15" s="12" t="s">
        <v>140</v>
      </c>
      <c r="D15" s="23">
        <v>0</v>
      </c>
      <c r="E15" s="28">
        <v>0</v>
      </c>
      <c r="F15" s="25">
        <v>0</v>
      </c>
      <c r="G15" s="22">
        <f>SUM(July202056102[[#This Row],[June 2020]],July202056102[[#This Row],[January 2021]])</f>
        <v>0</v>
      </c>
      <c r="H15" s="22">
        <f>July202056102[[#This Row],[Certified ]]-July202056102[[#This Row],[Total]]</f>
        <v>0</v>
      </c>
      <c r="J15" s="7"/>
      <c r="K15" s="6"/>
      <c r="L15" s="5"/>
      <c r="M15" s="5"/>
      <c r="N15" s="5"/>
    </row>
    <row r="16" spans="1:14" ht="20.100000000000001" customHeight="1" x14ac:dyDescent="0.25">
      <c r="A16" s="9" t="s">
        <v>53</v>
      </c>
      <c r="B16" s="9" t="s">
        <v>56</v>
      </c>
      <c r="C16" s="9" t="s">
        <v>157</v>
      </c>
      <c r="D16" s="21">
        <v>0</v>
      </c>
      <c r="E16" s="21"/>
      <c r="F16" s="21">
        <v>0</v>
      </c>
      <c r="G16" s="22">
        <f>SUM(July202056102[[#This Row],[June 2020]],July202056102[[#This Row],[January 2021]])</f>
        <v>0</v>
      </c>
      <c r="H16" s="22">
        <f>July202056102[[#This Row],[Certified ]]-July202056102[[#This Row],[Total]]</f>
        <v>0</v>
      </c>
      <c r="J16" s="7"/>
      <c r="K16" s="6"/>
      <c r="L16" s="5"/>
      <c r="M16" s="5"/>
      <c r="N16" s="5"/>
    </row>
    <row r="17" spans="1:14" ht="20.100000000000001" customHeight="1" x14ac:dyDescent="0.25">
      <c r="A17" s="9" t="s">
        <v>91</v>
      </c>
      <c r="B17" s="9" t="s">
        <v>112</v>
      </c>
      <c r="C17" s="9" t="s">
        <v>112</v>
      </c>
      <c r="D17" s="21">
        <v>150708</v>
      </c>
      <c r="E17" s="21">
        <v>90376</v>
      </c>
      <c r="F17" s="21">
        <v>47642</v>
      </c>
      <c r="G17" s="22">
        <f>SUM(July202056102[[#This Row],[June 2020]],July202056102[[#This Row],[January 2021]])</f>
        <v>138018</v>
      </c>
      <c r="H17" s="22">
        <f>July202056102[[#This Row],[Certified ]]-July202056102[[#This Row],[Total]]</f>
        <v>12690</v>
      </c>
      <c r="J17" s="7"/>
      <c r="K17" s="6"/>
      <c r="L17" s="5"/>
      <c r="M17" s="5"/>
      <c r="N17" s="5"/>
    </row>
    <row r="18" spans="1:14" ht="20.100000000000001" customHeight="1" x14ac:dyDescent="0.25">
      <c r="A18" s="11" t="s">
        <v>74</v>
      </c>
      <c r="B18" s="9" t="s">
        <v>77</v>
      </c>
      <c r="C18" s="9" t="s">
        <v>157</v>
      </c>
      <c r="D18" s="21">
        <v>0</v>
      </c>
      <c r="E18" s="21">
        <v>0</v>
      </c>
      <c r="F18" s="21">
        <v>0</v>
      </c>
      <c r="G18" s="22">
        <f>SUM(July202056102[[#This Row],[June 2020]],July202056102[[#This Row],[January 2021]])</f>
        <v>0</v>
      </c>
      <c r="H18" s="22">
        <f>July202056102[[#This Row],[Certified ]]-July202056102[[#This Row],[Total]]</f>
        <v>0</v>
      </c>
      <c r="J18" s="7"/>
      <c r="K18" s="6"/>
      <c r="L18" s="5"/>
      <c r="M18" s="5"/>
      <c r="N18" s="5"/>
    </row>
    <row r="19" spans="1:14" ht="20.100000000000001" customHeight="1" x14ac:dyDescent="0.25">
      <c r="A19" s="9" t="s">
        <v>91</v>
      </c>
      <c r="B19" s="9" t="s">
        <v>111</v>
      </c>
      <c r="C19" s="9" t="s">
        <v>111</v>
      </c>
      <c r="D19" s="21">
        <v>40947</v>
      </c>
      <c r="E19" s="21">
        <v>24555</v>
      </c>
      <c r="F19" s="21">
        <v>12944</v>
      </c>
      <c r="G19" s="22">
        <f>SUM(July202056102[[#This Row],[June 2020]],July202056102[[#This Row],[January 2021]])</f>
        <v>37499</v>
      </c>
      <c r="H19" s="22">
        <f>July202056102[[#This Row],[Certified ]]-July202056102[[#This Row],[Total]]</f>
        <v>3448</v>
      </c>
      <c r="J19" s="7"/>
      <c r="K19" s="6"/>
      <c r="L19" s="5"/>
      <c r="M19" s="5"/>
      <c r="N19" s="5"/>
    </row>
    <row r="20" spans="1:14" ht="20.100000000000001" customHeight="1" x14ac:dyDescent="0.25">
      <c r="A20" s="9" t="s">
        <v>133</v>
      </c>
      <c r="B20" s="9" t="s">
        <v>132</v>
      </c>
      <c r="C20" s="9" t="s">
        <v>132</v>
      </c>
      <c r="D20" s="21">
        <v>32107</v>
      </c>
      <c r="E20" s="21">
        <v>20681</v>
      </c>
      <c r="F20" s="21">
        <v>8741</v>
      </c>
      <c r="G20" s="22">
        <f>SUM(July202056102[[#This Row],[June 2020]],July202056102[[#This Row],[January 2021]])</f>
        <v>29422</v>
      </c>
      <c r="H20" s="22">
        <f>July202056102[[#This Row],[Certified ]]-July202056102[[#This Row],[Total]]</f>
        <v>2685</v>
      </c>
      <c r="J20" s="7"/>
      <c r="K20" s="6"/>
      <c r="L20" s="5"/>
      <c r="M20" s="5"/>
      <c r="N20" s="5"/>
    </row>
    <row r="21" spans="1:14" ht="20.100000000000001" customHeight="1" x14ac:dyDescent="0.25">
      <c r="A21" s="9" t="s">
        <v>133</v>
      </c>
      <c r="B21" s="9" t="s">
        <v>132</v>
      </c>
      <c r="C21" s="9" t="s">
        <v>134</v>
      </c>
      <c r="D21" s="23">
        <v>60297</v>
      </c>
      <c r="E21" s="28">
        <v>34731</v>
      </c>
      <c r="F21" s="25">
        <v>20470</v>
      </c>
      <c r="G21" s="22">
        <f>SUM(July202056102[[#This Row],[June 2020]],July202056102[[#This Row],[January 2021]])</f>
        <v>55201</v>
      </c>
      <c r="H21" s="22">
        <f>July202056102[[#This Row],[Certified ]]-July202056102[[#This Row],[Total]]</f>
        <v>5096</v>
      </c>
      <c r="J21" s="7"/>
      <c r="K21" s="6"/>
      <c r="L21" s="5"/>
      <c r="M21" s="5"/>
      <c r="N21" s="5"/>
    </row>
    <row r="22" spans="1:14" ht="20.100000000000001" customHeight="1" x14ac:dyDescent="0.25">
      <c r="A22" s="9" t="s">
        <v>133</v>
      </c>
      <c r="B22" s="9" t="s">
        <v>132</v>
      </c>
      <c r="C22" s="9" t="s">
        <v>131</v>
      </c>
      <c r="D22" s="23">
        <v>55712</v>
      </c>
      <c r="E22" s="28">
        <v>37453</v>
      </c>
      <c r="F22" s="25">
        <v>13621</v>
      </c>
      <c r="G22" s="22">
        <f>SUM(July202056102[[#This Row],[June 2020]],July202056102[[#This Row],[January 2021]])</f>
        <v>51074</v>
      </c>
      <c r="H22" s="22">
        <f>July202056102[[#This Row],[Certified ]]-July202056102[[#This Row],[Total]]</f>
        <v>4638</v>
      </c>
      <c r="J22" s="7"/>
      <c r="K22" s="6"/>
      <c r="L22" s="5"/>
      <c r="M22" s="5"/>
      <c r="N22" s="5"/>
    </row>
    <row r="23" spans="1:14" ht="20.100000000000001" customHeight="1" x14ac:dyDescent="0.25">
      <c r="A23" s="9" t="s">
        <v>53</v>
      </c>
      <c r="B23" s="9" t="s">
        <v>55</v>
      </c>
      <c r="C23" s="9" t="s">
        <v>157</v>
      </c>
      <c r="D23" s="21">
        <v>0</v>
      </c>
      <c r="E23" s="21"/>
      <c r="F23" s="21">
        <v>0</v>
      </c>
      <c r="G23" s="22">
        <f>SUM(July202056102[[#This Row],[June 2020]],July202056102[[#This Row],[January 2021]])</f>
        <v>0</v>
      </c>
      <c r="H23" s="22">
        <f>July202056102[[#This Row],[Certified ]]-July202056102[[#This Row],[Total]]</f>
        <v>0</v>
      </c>
      <c r="J23" s="7"/>
      <c r="K23" s="6"/>
      <c r="L23" s="5"/>
      <c r="M23" s="5"/>
      <c r="N23" s="5"/>
    </row>
    <row r="24" spans="1:14" ht="20.100000000000001" customHeight="1" x14ac:dyDescent="0.25">
      <c r="A24" s="9" t="s">
        <v>64</v>
      </c>
      <c r="B24" s="9" t="s">
        <v>67</v>
      </c>
      <c r="C24" s="9" t="s">
        <v>157</v>
      </c>
      <c r="D24" s="21">
        <v>0</v>
      </c>
      <c r="E24" s="21"/>
      <c r="F24" s="21">
        <v>0</v>
      </c>
      <c r="G24" s="22">
        <f>SUM(July202056102[[#This Row],[June 2020]],July202056102[[#This Row],[January 2021]])</f>
        <v>0</v>
      </c>
      <c r="H24" s="22">
        <f>July202056102[[#This Row],[Certified ]]-July202056102[[#This Row],[Total]]</f>
        <v>0</v>
      </c>
      <c r="J24" s="7"/>
      <c r="K24" s="6"/>
      <c r="L24" s="5"/>
      <c r="M24" s="5"/>
      <c r="N24" s="5"/>
    </row>
    <row r="25" spans="1:14" ht="20.100000000000001" customHeight="1" x14ac:dyDescent="0.25">
      <c r="A25" s="9" t="s">
        <v>91</v>
      </c>
      <c r="B25" s="9" t="s">
        <v>110</v>
      </c>
      <c r="C25" s="9" t="s">
        <v>110</v>
      </c>
      <c r="D25" s="21">
        <v>37644</v>
      </c>
      <c r="E25" s="21">
        <v>22099</v>
      </c>
      <c r="F25" s="21">
        <v>12369</v>
      </c>
      <c r="G25" s="22">
        <f>SUM(July202056102[[#This Row],[June 2020]],July202056102[[#This Row],[January 2021]])</f>
        <v>34468</v>
      </c>
      <c r="H25" s="22">
        <f>July202056102[[#This Row],[Certified ]]-July202056102[[#This Row],[Total]]</f>
        <v>3176</v>
      </c>
      <c r="J25" s="7"/>
      <c r="K25" s="6"/>
      <c r="L25" s="5"/>
      <c r="M25" s="5"/>
      <c r="N25" s="5"/>
    </row>
    <row r="26" spans="1:14" ht="20.100000000000001" customHeight="1" x14ac:dyDescent="0.25">
      <c r="A26" s="9" t="s">
        <v>69</v>
      </c>
      <c r="B26" s="9" t="s">
        <v>68</v>
      </c>
      <c r="C26" s="9" t="s">
        <v>157</v>
      </c>
      <c r="D26" s="21">
        <v>0</v>
      </c>
      <c r="E26" s="21">
        <v>0</v>
      </c>
      <c r="F26" s="21">
        <v>0</v>
      </c>
      <c r="G26" s="22">
        <f>SUM(July202056102[[#This Row],[June 2020]],July202056102[[#This Row],[January 2021]])</f>
        <v>0</v>
      </c>
      <c r="H26" s="22">
        <f>July202056102[[#This Row],[Certified ]]-July202056102[[#This Row],[Total]]</f>
        <v>0</v>
      </c>
      <c r="J26" s="7"/>
      <c r="K26" s="6"/>
      <c r="L26" s="5"/>
      <c r="M26" s="5"/>
      <c r="N26" s="5"/>
    </row>
    <row r="27" spans="1:14" ht="20.100000000000001" customHeight="1" x14ac:dyDescent="0.25">
      <c r="A27" s="9" t="s">
        <v>27</v>
      </c>
      <c r="B27" s="9" t="s">
        <v>30</v>
      </c>
      <c r="C27" s="9" t="s">
        <v>157</v>
      </c>
      <c r="D27" s="21">
        <v>0</v>
      </c>
      <c r="E27" s="21">
        <v>0</v>
      </c>
      <c r="F27" s="21">
        <v>0</v>
      </c>
      <c r="G27" s="22">
        <f>SUM(July202056102[[#This Row],[June 2020]],July202056102[[#This Row],[January 2021]])</f>
        <v>0</v>
      </c>
      <c r="H27" s="22">
        <f>July202056102[[#This Row],[Certified ]]-July202056102[[#This Row],[Total]]</f>
        <v>0</v>
      </c>
      <c r="J27" s="7"/>
      <c r="K27" s="6"/>
      <c r="L27" s="5"/>
      <c r="M27" s="5"/>
      <c r="N27" s="5"/>
    </row>
    <row r="28" spans="1:14" ht="20.100000000000001" customHeight="1" x14ac:dyDescent="0.25">
      <c r="A28" s="11" t="s">
        <v>27</v>
      </c>
      <c r="B28" s="9" t="s">
        <v>29</v>
      </c>
      <c r="C28" s="9" t="s">
        <v>157</v>
      </c>
      <c r="D28" s="21">
        <v>0</v>
      </c>
      <c r="E28" s="21">
        <v>0</v>
      </c>
      <c r="F28" s="21">
        <v>0</v>
      </c>
      <c r="G28" s="22">
        <f>SUM(July202056102[[#This Row],[June 2020]],July202056102[[#This Row],[January 2021]])</f>
        <v>0</v>
      </c>
      <c r="H28" s="22">
        <f>July202056102[[#This Row],[Certified ]]-July202056102[[#This Row],[Total]]</f>
        <v>0</v>
      </c>
      <c r="J28" s="7"/>
      <c r="K28" s="6"/>
      <c r="L28" s="5"/>
      <c r="M28" s="5"/>
      <c r="N28" s="5"/>
    </row>
    <row r="29" spans="1:14" ht="20.100000000000001" customHeight="1" x14ac:dyDescent="0.25">
      <c r="A29" s="9" t="s">
        <v>91</v>
      </c>
      <c r="B29" s="9" t="s">
        <v>109</v>
      </c>
      <c r="C29" s="9" t="s">
        <v>157</v>
      </c>
      <c r="D29" s="21">
        <v>0</v>
      </c>
      <c r="E29" s="21">
        <v>0</v>
      </c>
      <c r="F29" s="21">
        <v>0</v>
      </c>
      <c r="G29" s="22">
        <f>SUM(July202056102[[#This Row],[June 2020]],July202056102[[#This Row],[January 2021]])</f>
        <v>0</v>
      </c>
      <c r="H29" s="22">
        <f>July202056102[[#This Row],[Certified ]]-July202056102[[#This Row],[Total]]</f>
        <v>0</v>
      </c>
      <c r="J29" s="7"/>
      <c r="K29" s="6"/>
      <c r="L29" s="5"/>
      <c r="M29" s="5"/>
      <c r="N29" s="5"/>
    </row>
    <row r="30" spans="1:14" ht="20.100000000000001" customHeight="1" x14ac:dyDescent="0.25">
      <c r="A30" s="9" t="s">
        <v>47</v>
      </c>
      <c r="B30" s="9" t="s">
        <v>51</v>
      </c>
      <c r="C30" s="9" t="s">
        <v>50</v>
      </c>
      <c r="D30" s="21">
        <v>305432</v>
      </c>
      <c r="E30" s="21">
        <v>183160</v>
      </c>
      <c r="F30" s="21">
        <v>96555</v>
      </c>
      <c r="G30" s="22">
        <f>SUM(July202056102[[#This Row],[June 2020]],July202056102[[#This Row],[January 2021]])</f>
        <v>279715</v>
      </c>
      <c r="H30" s="22">
        <f>July202056102[[#This Row],[Certified ]]-July202056102[[#This Row],[Total]]</f>
        <v>25717</v>
      </c>
      <c r="J30" s="7"/>
      <c r="K30" s="6"/>
      <c r="L30" s="5"/>
      <c r="M30" s="5"/>
      <c r="N30" s="5"/>
    </row>
    <row r="31" spans="1:14" ht="20.100000000000001" customHeight="1" x14ac:dyDescent="0.25">
      <c r="A31" s="11" t="s">
        <v>81</v>
      </c>
      <c r="B31" s="9" t="s">
        <v>82</v>
      </c>
      <c r="C31" s="9" t="s">
        <v>82</v>
      </c>
      <c r="D31" s="21">
        <v>84951</v>
      </c>
      <c r="E31" s="21">
        <v>49753</v>
      </c>
      <c r="F31" s="21">
        <v>28030</v>
      </c>
      <c r="G31" s="22">
        <f>SUM(July202056102[[#This Row],[June 2020]],July202056102[[#This Row],[January 2021]])</f>
        <v>77783</v>
      </c>
      <c r="H31" s="22">
        <f>July202056102[[#This Row],[Certified ]]-July202056102[[#This Row],[Total]]</f>
        <v>7168</v>
      </c>
      <c r="J31" s="7"/>
      <c r="K31" s="6"/>
      <c r="L31" s="5"/>
      <c r="M31" s="5"/>
      <c r="N31" s="5"/>
    </row>
    <row r="32" spans="1:14" ht="20.100000000000001" customHeight="1" x14ac:dyDescent="0.25">
      <c r="A32" s="9" t="s">
        <v>122</v>
      </c>
      <c r="B32" s="9" t="s">
        <v>121</v>
      </c>
      <c r="C32" s="9" t="s">
        <v>121</v>
      </c>
      <c r="D32" s="21">
        <v>26195</v>
      </c>
      <c r="E32" s="21">
        <v>15709</v>
      </c>
      <c r="F32" s="21">
        <v>8280</v>
      </c>
      <c r="G32" s="22">
        <f>SUM(July202056102[[#This Row],[June 2020]],July202056102[[#This Row],[January 2021]])</f>
        <v>23989</v>
      </c>
      <c r="H32" s="22">
        <f>July202056102[[#This Row],[Certified ]]-July202056102[[#This Row],[Total]]</f>
        <v>2206</v>
      </c>
      <c r="J32" s="7"/>
      <c r="K32" s="6"/>
      <c r="L32" s="5"/>
      <c r="M32" s="5"/>
      <c r="N32" s="5"/>
    </row>
    <row r="33" spans="1:14" ht="20.100000000000001" customHeight="1" x14ac:dyDescent="0.25">
      <c r="A33" s="9" t="s">
        <v>118</v>
      </c>
      <c r="B33" s="9" t="s">
        <v>120</v>
      </c>
      <c r="C33" s="9" t="s">
        <v>119</v>
      </c>
      <c r="D33" s="21">
        <v>143508</v>
      </c>
      <c r="E33" s="21">
        <v>86059</v>
      </c>
      <c r="F33" s="21">
        <v>45366</v>
      </c>
      <c r="G33" s="22">
        <f>SUM(July202056102[[#This Row],[June 2020]],July202056102[[#This Row],[January 2021]])</f>
        <v>131425</v>
      </c>
      <c r="H33" s="22">
        <f>July202056102[[#This Row],[Certified ]]-July202056102[[#This Row],[Total]]</f>
        <v>12083</v>
      </c>
      <c r="J33" s="7"/>
      <c r="K33" s="6"/>
      <c r="L33" s="5"/>
      <c r="M33" s="5"/>
      <c r="N33" s="5"/>
    </row>
    <row r="34" spans="1:14" ht="20.100000000000001" customHeight="1" x14ac:dyDescent="0.25">
      <c r="A34" s="9" t="s">
        <v>130</v>
      </c>
      <c r="B34" s="9" t="s">
        <v>129</v>
      </c>
      <c r="C34" s="9" t="s">
        <v>129</v>
      </c>
      <c r="D34" s="21">
        <v>49483</v>
      </c>
      <c r="E34" s="21">
        <v>29174</v>
      </c>
      <c r="F34" s="21">
        <v>16136</v>
      </c>
      <c r="G34" s="22">
        <f>SUM(July202056102[[#This Row],[June 2020]],July202056102[[#This Row],[January 2021]])</f>
        <v>45310</v>
      </c>
      <c r="H34" s="22">
        <f>July202056102[[#This Row],[Certified ]]-July202056102[[#This Row],[Total]]</f>
        <v>4173</v>
      </c>
      <c r="J34" s="7"/>
      <c r="K34" s="6"/>
      <c r="L34" s="5"/>
      <c r="M34" s="5"/>
      <c r="N34" s="5"/>
    </row>
    <row r="35" spans="1:14" ht="20.100000000000001" customHeight="1" x14ac:dyDescent="0.25">
      <c r="A35" s="9" t="s">
        <v>116</v>
      </c>
      <c r="B35" s="9" t="s">
        <v>115</v>
      </c>
      <c r="C35" s="9" t="s">
        <v>115</v>
      </c>
      <c r="D35" s="21">
        <v>24006</v>
      </c>
      <c r="E35" s="21">
        <v>14396</v>
      </c>
      <c r="F35" s="21">
        <v>7589</v>
      </c>
      <c r="G35" s="22">
        <f>SUM(July202056102[[#This Row],[June 2020]],July202056102[[#This Row],[January 2021]])</f>
        <v>21985</v>
      </c>
      <c r="H35" s="22">
        <f>July202056102[[#This Row],[Certified ]]-July202056102[[#This Row],[Total]]</f>
        <v>2021</v>
      </c>
      <c r="J35" s="7"/>
      <c r="K35" s="6"/>
      <c r="L35" s="5"/>
      <c r="M35" s="5"/>
      <c r="N35" s="5"/>
    </row>
    <row r="36" spans="1:14" ht="20.100000000000001" customHeight="1" x14ac:dyDescent="0.25">
      <c r="A36" s="9" t="s">
        <v>91</v>
      </c>
      <c r="B36" s="9" t="s">
        <v>108</v>
      </c>
      <c r="C36" s="9" t="s">
        <v>107</v>
      </c>
      <c r="D36" s="21">
        <v>92138</v>
      </c>
      <c r="E36" s="21">
        <v>54420</v>
      </c>
      <c r="F36" s="21">
        <v>29949</v>
      </c>
      <c r="G36" s="22">
        <f>SUM(July202056102[[#This Row],[June 2020]],July202056102[[#This Row],[January 2021]])</f>
        <v>84369</v>
      </c>
      <c r="H36" s="22">
        <f>July202056102[[#This Row],[Certified ]]-July202056102[[#This Row],[Total]]</f>
        <v>7769</v>
      </c>
      <c r="J36" s="7"/>
      <c r="K36" s="6"/>
      <c r="L36" s="5"/>
      <c r="M36" s="5"/>
      <c r="N36" s="5"/>
    </row>
    <row r="37" spans="1:14" ht="20.100000000000001" customHeight="1" x14ac:dyDescent="0.25">
      <c r="A37" s="9" t="s">
        <v>91</v>
      </c>
      <c r="B37" s="9" t="s">
        <v>99</v>
      </c>
      <c r="C37" s="9" t="s">
        <v>106</v>
      </c>
      <c r="D37" s="21">
        <v>51307</v>
      </c>
      <c r="E37" s="21">
        <v>30767</v>
      </c>
      <c r="F37" s="21">
        <v>16220</v>
      </c>
      <c r="G37" s="22">
        <f>SUM(July202056102[[#This Row],[June 2020]],July202056102[[#This Row],[January 2021]])</f>
        <v>46987</v>
      </c>
      <c r="H37" s="22">
        <f>July202056102[[#This Row],[Certified ]]-July202056102[[#This Row],[Total]]</f>
        <v>4320</v>
      </c>
      <c r="J37" s="7"/>
      <c r="K37" s="6"/>
      <c r="L37" s="5"/>
      <c r="M37" s="5"/>
      <c r="N37" s="5"/>
    </row>
    <row r="38" spans="1:14" ht="20.100000000000001" customHeight="1" x14ac:dyDescent="0.25">
      <c r="A38" s="9" t="s">
        <v>91</v>
      </c>
      <c r="B38" s="9" t="s">
        <v>99</v>
      </c>
      <c r="C38" s="9" t="s">
        <v>105</v>
      </c>
      <c r="D38" s="23">
        <v>51391</v>
      </c>
      <c r="E38" s="28">
        <v>30818</v>
      </c>
      <c r="F38" s="25">
        <v>16246</v>
      </c>
      <c r="G38" s="22">
        <f>SUM(July202056102[[#This Row],[June 2020]],July202056102[[#This Row],[January 2021]])</f>
        <v>47064</v>
      </c>
      <c r="H38" s="22">
        <f>July202056102[[#This Row],[Certified ]]-July202056102[[#This Row],[Total]]</f>
        <v>4327</v>
      </c>
      <c r="J38" s="7"/>
      <c r="K38" s="6"/>
      <c r="L38" s="5"/>
      <c r="M38" s="5"/>
      <c r="N38" s="5"/>
    </row>
    <row r="39" spans="1:14" ht="20.100000000000001" customHeight="1" x14ac:dyDescent="0.25">
      <c r="A39" s="9" t="s">
        <v>91</v>
      </c>
      <c r="B39" s="9" t="s">
        <v>99</v>
      </c>
      <c r="C39" s="9" t="s">
        <v>104</v>
      </c>
      <c r="D39" s="23">
        <v>71951</v>
      </c>
      <c r="E39" s="28">
        <v>43147</v>
      </c>
      <c r="F39" s="25">
        <v>22746</v>
      </c>
      <c r="G39" s="22">
        <f>SUM(July202056102[[#This Row],[June 2020]],July202056102[[#This Row],[January 2021]])</f>
        <v>65893</v>
      </c>
      <c r="H39" s="22">
        <f>July202056102[[#This Row],[Certified ]]-July202056102[[#This Row],[Total]]</f>
        <v>6058</v>
      </c>
      <c r="J39" s="7"/>
      <c r="K39" s="6"/>
      <c r="L39" s="5"/>
      <c r="M39" s="5"/>
      <c r="N39" s="5"/>
    </row>
    <row r="40" spans="1:14" ht="20.100000000000001" customHeight="1" x14ac:dyDescent="0.25">
      <c r="A40" s="9" t="s">
        <v>91</v>
      </c>
      <c r="B40" s="9" t="s">
        <v>99</v>
      </c>
      <c r="C40" s="9" t="s">
        <v>103</v>
      </c>
      <c r="D40" s="23">
        <v>86920</v>
      </c>
      <c r="E40" s="28">
        <v>50934</v>
      </c>
      <c r="F40" s="25">
        <v>28651</v>
      </c>
      <c r="G40" s="22">
        <f>SUM(July202056102[[#This Row],[June 2020]],July202056102[[#This Row],[January 2021]])</f>
        <v>79585</v>
      </c>
      <c r="H40" s="22">
        <f>July202056102[[#This Row],[Certified ]]-July202056102[[#This Row],[Total]]</f>
        <v>7335</v>
      </c>
      <c r="J40" s="7"/>
      <c r="K40" s="6"/>
      <c r="L40" s="5"/>
      <c r="M40" s="5"/>
      <c r="N40" s="5"/>
    </row>
    <row r="41" spans="1:14" ht="20.100000000000001" customHeight="1" x14ac:dyDescent="0.25">
      <c r="A41" s="9" t="s">
        <v>91</v>
      </c>
      <c r="B41" s="9" t="s">
        <v>99</v>
      </c>
      <c r="C41" s="9" t="s">
        <v>102</v>
      </c>
      <c r="D41" s="23">
        <v>42426</v>
      </c>
      <c r="E41" s="28">
        <v>25442</v>
      </c>
      <c r="F41" s="25">
        <v>13412</v>
      </c>
      <c r="G41" s="22">
        <f>SUM(July202056102[[#This Row],[June 2020]],July202056102[[#This Row],[January 2021]])</f>
        <v>38854</v>
      </c>
      <c r="H41" s="22">
        <f>July202056102[[#This Row],[Certified ]]-July202056102[[#This Row],[Total]]</f>
        <v>3572</v>
      </c>
      <c r="J41" s="7"/>
      <c r="K41" s="6"/>
      <c r="L41" s="5"/>
      <c r="M41" s="5"/>
      <c r="N41" s="5"/>
    </row>
    <row r="42" spans="1:14" ht="20.100000000000001" customHeight="1" x14ac:dyDescent="0.25">
      <c r="A42" s="9" t="s">
        <v>91</v>
      </c>
      <c r="B42" s="9" t="s">
        <v>99</v>
      </c>
      <c r="C42" s="9" t="s">
        <v>101</v>
      </c>
      <c r="D42" s="23">
        <v>57904</v>
      </c>
      <c r="E42" s="28">
        <v>33653</v>
      </c>
      <c r="F42" s="25">
        <v>19362</v>
      </c>
      <c r="G42" s="22">
        <f>SUM(July202056102[[#This Row],[June 2020]],July202056102[[#This Row],[January 2021]])</f>
        <v>53015</v>
      </c>
      <c r="H42" s="22">
        <f>July202056102[[#This Row],[Certified ]]-July202056102[[#This Row],[Total]]</f>
        <v>4889</v>
      </c>
      <c r="J42" s="7"/>
      <c r="K42" s="6"/>
      <c r="L42" s="5"/>
      <c r="M42" s="5"/>
      <c r="N42" s="5"/>
    </row>
    <row r="43" spans="1:14" ht="20.100000000000001" customHeight="1" x14ac:dyDescent="0.25">
      <c r="A43" s="9" t="s">
        <v>91</v>
      </c>
      <c r="B43" s="9" t="s">
        <v>99</v>
      </c>
      <c r="C43" s="9" t="s">
        <v>100</v>
      </c>
      <c r="D43" s="23">
        <v>52463</v>
      </c>
      <c r="E43" s="28">
        <v>30271</v>
      </c>
      <c r="F43" s="25">
        <v>17759</v>
      </c>
      <c r="G43" s="22">
        <f>SUM(July202056102[[#This Row],[June 2020]],July202056102[[#This Row],[January 2021]])</f>
        <v>48030</v>
      </c>
      <c r="H43" s="22">
        <f>July202056102[[#This Row],[Certified ]]-July202056102[[#This Row],[Total]]</f>
        <v>4433</v>
      </c>
      <c r="J43" s="7"/>
      <c r="K43" s="6"/>
      <c r="L43" s="5"/>
      <c r="M43" s="5"/>
      <c r="N43" s="5"/>
    </row>
    <row r="44" spans="1:14" ht="20.100000000000001" customHeight="1" x14ac:dyDescent="0.25">
      <c r="A44" s="9" t="s">
        <v>91</v>
      </c>
      <c r="B44" s="9" t="s">
        <v>99</v>
      </c>
      <c r="C44" s="9" t="s">
        <v>98</v>
      </c>
      <c r="D44" s="23">
        <v>45293</v>
      </c>
      <c r="E44" s="28">
        <v>27161</v>
      </c>
      <c r="F44" s="25">
        <v>14319</v>
      </c>
      <c r="G44" s="22">
        <f>SUM(July202056102[[#This Row],[June 2020]],July202056102[[#This Row],[January 2021]])</f>
        <v>41480</v>
      </c>
      <c r="H44" s="22">
        <f>July202056102[[#This Row],[Certified ]]-July202056102[[#This Row],[Total]]</f>
        <v>3813</v>
      </c>
      <c r="J44" s="7"/>
      <c r="K44" s="6"/>
      <c r="L44" s="5"/>
      <c r="M44" s="5"/>
      <c r="N44" s="5"/>
    </row>
    <row r="45" spans="1:14" ht="20.100000000000001" customHeight="1" x14ac:dyDescent="0.25">
      <c r="A45" s="9" t="s">
        <v>60</v>
      </c>
      <c r="B45" s="9" t="s">
        <v>59</v>
      </c>
      <c r="C45" s="9" t="s">
        <v>61</v>
      </c>
      <c r="D45" s="21">
        <v>83684</v>
      </c>
      <c r="E45" s="21">
        <v>50183</v>
      </c>
      <c r="F45" s="21">
        <v>26455</v>
      </c>
      <c r="G45" s="22">
        <f>SUM(July202056102[[#This Row],[June 2020]],July202056102[[#This Row],[January 2021]])</f>
        <v>76638</v>
      </c>
      <c r="H45" s="22">
        <f>July202056102[[#This Row],[Certified ]]-July202056102[[#This Row],[Total]]</f>
        <v>7046</v>
      </c>
      <c r="J45" s="7"/>
      <c r="K45" s="6"/>
      <c r="L45" s="5"/>
      <c r="M45" s="5"/>
      <c r="N45" s="5"/>
    </row>
    <row r="46" spans="1:14" ht="20.100000000000001" customHeight="1" x14ac:dyDescent="0.25">
      <c r="A46" s="9" t="s">
        <v>60</v>
      </c>
      <c r="B46" s="9" t="s">
        <v>59</v>
      </c>
      <c r="C46" s="9" t="s">
        <v>58</v>
      </c>
      <c r="D46" s="23">
        <v>37575</v>
      </c>
      <c r="E46" s="28">
        <v>22533</v>
      </c>
      <c r="F46" s="25">
        <v>11878</v>
      </c>
      <c r="G46" s="22">
        <f>SUM(July202056102[[#This Row],[June 2020]],July202056102[[#This Row],[January 2021]])</f>
        <v>34411</v>
      </c>
      <c r="H46" s="22">
        <f>July202056102[[#This Row],[Certified ]]-July202056102[[#This Row],[Total]]</f>
        <v>3164</v>
      </c>
      <c r="J46" s="7"/>
      <c r="K46" s="6"/>
      <c r="L46" s="5"/>
      <c r="M46" s="5"/>
      <c r="N46" s="5"/>
    </row>
    <row r="47" spans="1:14" ht="20.100000000000001" customHeight="1" x14ac:dyDescent="0.25">
      <c r="A47" s="9" t="s">
        <v>89</v>
      </c>
      <c r="B47" s="9" t="s">
        <v>88</v>
      </c>
      <c r="C47" s="9" t="s">
        <v>88</v>
      </c>
      <c r="D47" s="21">
        <v>26523</v>
      </c>
      <c r="E47" s="21">
        <v>15905</v>
      </c>
      <c r="F47" s="21">
        <v>8385</v>
      </c>
      <c r="G47" s="22">
        <f>SUM(July202056102[[#This Row],[June 2020]],July202056102[[#This Row],[January 2021]])</f>
        <v>24290</v>
      </c>
      <c r="H47" s="22">
        <f>July202056102[[#This Row],[Certified ]]-July202056102[[#This Row],[Total]]</f>
        <v>2233</v>
      </c>
      <c r="J47" s="7"/>
      <c r="K47" s="6"/>
      <c r="L47" s="5"/>
      <c r="M47" s="5"/>
      <c r="N47" s="5"/>
    </row>
    <row r="48" spans="1:14" ht="20.100000000000001" customHeight="1" x14ac:dyDescent="0.25">
      <c r="A48" s="9" t="s">
        <v>87</v>
      </c>
      <c r="B48" s="9" t="s">
        <v>86</v>
      </c>
      <c r="C48" s="9" t="s">
        <v>85</v>
      </c>
      <c r="D48" s="21">
        <v>3770</v>
      </c>
      <c r="E48" s="21">
        <v>19059</v>
      </c>
      <c r="F48" s="21">
        <v>0</v>
      </c>
      <c r="G48" s="22">
        <f>SUM(July202056102[[#This Row],[June 2020]],July202056102[[#This Row],[January 2021]])</f>
        <v>19059</v>
      </c>
      <c r="H48" s="22">
        <f>July202056102[[#This Row],[Certified ]]-July202056102[[#This Row],[Total]]</f>
        <v>-15289</v>
      </c>
      <c r="J48" s="7"/>
      <c r="K48" s="6"/>
      <c r="L48" s="5"/>
      <c r="M48" s="5"/>
      <c r="N48" s="5"/>
    </row>
    <row r="49" spans="1:14" ht="20.100000000000001" customHeight="1" x14ac:dyDescent="0.25">
      <c r="A49" s="9" t="s">
        <v>84</v>
      </c>
      <c r="B49" s="9" t="s">
        <v>83</v>
      </c>
      <c r="C49" s="9" t="s">
        <v>157</v>
      </c>
      <c r="D49" s="21">
        <v>0</v>
      </c>
      <c r="E49" s="21">
        <v>0</v>
      </c>
      <c r="F49" s="21">
        <v>0</v>
      </c>
      <c r="G49" s="22">
        <f>SUM(July202056102[[#This Row],[June 2020]],July202056102[[#This Row],[January 2021]])</f>
        <v>0</v>
      </c>
      <c r="H49" s="22">
        <f>July202056102[[#This Row],[Certified ]]-July202056102[[#This Row],[Total]]</f>
        <v>0</v>
      </c>
      <c r="J49" s="7"/>
      <c r="K49" s="6"/>
      <c r="L49" s="5"/>
      <c r="M49" s="5"/>
      <c r="N49" s="5"/>
    </row>
    <row r="50" spans="1:14" ht="20.100000000000001" customHeight="1" x14ac:dyDescent="0.25">
      <c r="A50" s="9" t="s">
        <v>81</v>
      </c>
      <c r="B50" s="9" t="s">
        <v>155</v>
      </c>
      <c r="C50" s="9" t="s">
        <v>157</v>
      </c>
      <c r="D50" s="21">
        <v>0</v>
      </c>
      <c r="E50" s="21">
        <v>0</v>
      </c>
      <c r="F50" s="21">
        <v>0</v>
      </c>
      <c r="G50" s="22">
        <f>SUM(July202056102[[#This Row],[June 2020]],July202056102[[#This Row],[January 2021]])</f>
        <v>0</v>
      </c>
      <c r="H50" s="22">
        <f>July202056102[[#This Row],[Certified ]]-July202056102[[#This Row],[Total]]</f>
        <v>0</v>
      </c>
      <c r="J50" s="7"/>
      <c r="K50" s="6"/>
      <c r="L50" s="5"/>
      <c r="M50" s="5"/>
      <c r="N50" s="5"/>
    </row>
    <row r="51" spans="1:14" ht="20.100000000000001" customHeight="1" x14ac:dyDescent="0.25">
      <c r="A51" s="9" t="s">
        <v>91</v>
      </c>
      <c r="B51" s="9" t="s">
        <v>80</v>
      </c>
      <c r="C51" s="9" t="s">
        <v>157</v>
      </c>
      <c r="D51" s="21">
        <v>0</v>
      </c>
      <c r="E51" s="21">
        <v>0</v>
      </c>
      <c r="F51" s="21">
        <v>0</v>
      </c>
      <c r="G51" s="22">
        <f>SUM(July202056102[[#This Row],[June 2020]],July202056102[[#This Row],[January 2021]])</f>
        <v>0</v>
      </c>
      <c r="H51" s="22">
        <f>July202056102[[#This Row],[Certified ]]-July202056102[[#This Row],[Total]]</f>
        <v>0</v>
      </c>
      <c r="J51" s="7"/>
      <c r="K51" s="6"/>
      <c r="L51" s="5"/>
      <c r="M51" s="5"/>
      <c r="N51" s="5"/>
    </row>
    <row r="52" spans="1:14" ht="20.100000000000001" customHeight="1" x14ac:dyDescent="0.25">
      <c r="A52" s="9" t="s">
        <v>64</v>
      </c>
      <c r="B52" s="9" t="s">
        <v>96</v>
      </c>
      <c r="C52" s="9" t="s">
        <v>157</v>
      </c>
      <c r="D52" s="21">
        <v>0</v>
      </c>
      <c r="E52" s="21">
        <v>0</v>
      </c>
      <c r="F52" s="21">
        <v>0</v>
      </c>
      <c r="G52" s="22">
        <f>SUM(July202056102[[#This Row],[June 2020]],July202056102[[#This Row],[January 2021]])</f>
        <v>0</v>
      </c>
      <c r="H52" s="22">
        <f>July202056102[[#This Row],[Certified ]]-July202056102[[#This Row],[Total]]</f>
        <v>0</v>
      </c>
      <c r="J52" s="7"/>
      <c r="K52" s="6"/>
      <c r="L52" s="5"/>
      <c r="M52" s="5"/>
      <c r="N52" s="5"/>
    </row>
    <row r="53" spans="1:14" ht="20.100000000000001" customHeight="1" x14ac:dyDescent="0.25">
      <c r="A53" s="9" t="s">
        <v>79</v>
      </c>
      <c r="B53" s="9" t="s">
        <v>66</v>
      </c>
      <c r="C53" s="9" t="s">
        <v>157</v>
      </c>
      <c r="D53" s="21">
        <v>0</v>
      </c>
      <c r="E53" s="21">
        <v>0</v>
      </c>
      <c r="F53" s="21"/>
      <c r="G53" s="22">
        <f>SUM(July202056102[[#This Row],[June 2020]],July202056102[[#This Row],[January 2021]])</f>
        <v>0</v>
      </c>
      <c r="H53" s="22">
        <f>July202056102[[#This Row],[Certified ]]-July202056102[[#This Row],[Total]]</f>
        <v>0</v>
      </c>
      <c r="J53" s="7"/>
      <c r="K53" s="6"/>
      <c r="L53" s="5"/>
      <c r="M53" s="5"/>
      <c r="N53" s="5"/>
    </row>
    <row r="54" spans="1:14" ht="20.100000000000001" customHeight="1" x14ac:dyDescent="0.25">
      <c r="A54" s="11" t="s">
        <v>74</v>
      </c>
      <c r="B54" s="9" t="s">
        <v>78</v>
      </c>
      <c r="C54" s="9" t="s">
        <v>78</v>
      </c>
      <c r="D54" s="21">
        <v>28182</v>
      </c>
      <c r="E54" s="21">
        <v>16900</v>
      </c>
      <c r="F54" s="21">
        <v>8909</v>
      </c>
      <c r="G54" s="22">
        <f>SUM(July202056102[[#This Row],[June 2020]],July202056102[[#This Row],[January 2021]])</f>
        <v>25809</v>
      </c>
      <c r="H54" s="22">
        <f>July202056102[[#This Row],[Certified ]]-July202056102[[#This Row],[Total]]</f>
        <v>2373</v>
      </c>
      <c r="J54" s="7"/>
      <c r="K54" s="6"/>
      <c r="L54" s="5"/>
      <c r="M54" s="5"/>
      <c r="N54" s="5"/>
    </row>
    <row r="55" spans="1:14" ht="20.100000000000001" customHeight="1" x14ac:dyDescent="0.25">
      <c r="A55" s="12" t="s">
        <v>138</v>
      </c>
      <c r="B55" s="12" t="s">
        <v>76</v>
      </c>
      <c r="C55" s="12" t="s">
        <v>157</v>
      </c>
      <c r="D55" s="21">
        <v>0</v>
      </c>
      <c r="E55" s="21">
        <v>0</v>
      </c>
      <c r="F55" s="21">
        <v>0</v>
      </c>
      <c r="G55" s="22">
        <f>SUM(July202056102[[#This Row],[June 2020]],July202056102[[#This Row],[January 2021]])</f>
        <v>0</v>
      </c>
      <c r="H55" s="22">
        <f>July202056102[[#This Row],[Certified ]]-July202056102[[#This Row],[Total]]</f>
        <v>0</v>
      </c>
      <c r="J55" s="7"/>
      <c r="K55" s="6"/>
      <c r="L55" s="5"/>
      <c r="M55" s="5"/>
      <c r="N55" s="5"/>
    </row>
    <row r="56" spans="1:14" ht="20.100000000000001" customHeight="1" x14ac:dyDescent="0.25">
      <c r="A56" s="9" t="s">
        <v>64</v>
      </c>
      <c r="B56" s="9" t="s">
        <v>139</v>
      </c>
      <c r="C56" s="9" t="s">
        <v>157</v>
      </c>
      <c r="D56" s="21">
        <v>0</v>
      </c>
      <c r="E56" s="21">
        <v>0</v>
      </c>
      <c r="F56" s="21">
        <v>0</v>
      </c>
      <c r="G56" s="22">
        <f>SUM(July202056102[[#This Row],[June 2020]],July202056102[[#This Row],[January 2021]])</f>
        <v>0</v>
      </c>
      <c r="H56" s="22">
        <f>July202056102[[#This Row],[Certified ]]-July202056102[[#This Row],[Total]]</f>
        <v>0</v>
      </c>
      <c r="J56" s="7"/>
      <c r="K56" s="6"/>
      <c r="L56" s="5"/>
      <c r="M56" s="5"/>
      <c r="N56" s="5"/>
    </row>
    <row r="57" spans="1:14" ht="20.100000000000001" customHeight="1" x14ac:dyDescent="0.25">
      <c r="A57" s="9" t="s">
        <v>47</v>
      </c>
      <c r="B57" s="9" t="s">
        <v>65</v>
      </c>
      <c r="C57" s="9" t="s">
        <v>157</v>
      </c>
      <c r="D57" s="21">
        <v>0</v>
      </c>
      <c r="E57" s="21">
        <v>0</v>
      </c>
      <c r="F57" s="21">
        <v>0</v>
      </c>
      <c r="G57" s="22">
        <f>SUM(July202056102[[#This Row],[June 2020]],July202056102[[#This Row],[January 2021]])</f>
        <v>0</v>
      </c>
      <c r="H57" s="22">
        <f>July202056102[[#This Row],[Certified ]]-July202056102[[#This Row],[Total]]</f>
        <v>0</v>
      </c>
      <c r="J57" s="7"/>
      <c r="K57" s="6"/>
      <c r="L57" s="5"/>
      <c r="M57" s="5"/>
      <c r="N57" s="5"/>
    </row>
    <row r="58" spans="1:14" ht="20.100000000000001" customHeight="1" x14ac:dyDescent="0.25">
      <c r="A58" s="9" t="s">
        <v>91</v>
      </c>
      <c r="B58" s="9" t="s">
        <v>49</v>
      </c>
      <c r="C58" s="9" t="s">
        <v>157</v>
      </c>
      <c r="D58" s="21">
        <v>0</v>
      </c>
      <c r="E58" s="21">
        <v>0</v>
      </c>
      <c r="F58" s="21">
        <v>0</v>
      </c>
      <c r="G58" s="22">
        <f>SUM(July202056102[[#This Row],[June 2020]],July202056102[[#This Row],[January 2021]])</f>
        <v>0</v>
      </c>
      <c r="H58" s="22">
        <f>July202056102[[#This Row],[Certified ]]-July202056102[[#This Row],[Total]]</f>
        <v>0</v>
      </c>
      <c r="J58" s="7"/>
      <c r="K58" s="6"/>
      <c r="L58" s="5"/>
      <c r="M58" s="5"/>
      <c r="N58" s="5"/>
    </row>
    <row r="59" spans="1:14" ht="20.100000000000001" customHeight="1" x14ac:dyDescent="0.25">
      <c r="A59" s="9" t="s">
        <v>91</v>
      </c>
      <c r="B59" s="9" t="s">
        <v>95</v>
      </c>
      <c r="C59" s="9" t="s">
        <v>97</v>
      </c>
      <c r="D59" s="21">
        <v>44907</v>
      </c>
      <c r="E59" s="21">
        <v>26692</v>
      </c>
      <c r="F59" s="21">
        <v>14430</v>
      </c>
      <c r="G59" s="22">
        <f>SUM(July202056102[[#This Row],[June 2020]],July202056102[[#This Row],[January 2021]])</f>
        <v>41122</v>
      </c>
      <c r="H59" s="22">
        <f>July202056102[[#This Row],[Certified ]]-July202056102[[#This Row],[Total]]</f>
        <v>3785</v>
      </c>
      <c r="J59" s="7"/>
      <c r="K59" s="6"/>
      <c r="L59" s="5"/>
      <c r="M59" s="5"/>
      <c r="N59" s="5"/>
    </row>
    <row r="60" spans="1:14" ht="20.100000000000001" customHeight="1" x14ac:dyDescent="0.25">
      <c r="A60" s="12" t="s">
        <v>138</v>
      </c>
      <c r="B60" s="12" t="s">
        <v>137</v>
      </c>
      <c r="C60" s="12" t="s">
        <v>157</v>
      </c>
      <c r="D60" s="21">
        <v>0</v>
      </c>
      <c r="E60" s="21">
        <v>0</v>
      </c>
      <c r="F60" s="21">
        <v>0</v>
      </c>
      <c r="G60" s="22">
        <f>SUM(July202056102[[#This Row],[June 2020]],July202056102[[#This Row],[January 2021]])</f>
        <v>0</v>
      </c>
      <c r="H60" s="22">
        <f>July202056102[[#This Row],[Certified ]]-July202056102[[#This Row],[Total]]</f>
        <v>0</v>
      </c>
      <c r="J60" s="7"/>
      <c r="K60" s="6"/>
      <c r="L60" s="5"/>
      <c r="M60" s="5"/>
      <c r="N60" s="5"/>
    </row>
    <row r="61" spans="1:14" ht="20.100000000000001" customHeight="1" x14ac:dyDescent="0.25">
      <c r="A61" s="11" t="s">
        <v>74</v>
      </c>
      <c r="B61" s="9" t="s">
        <v>75</v>
      </c>
      <c r="C61" s="9" t="s">
        <v>157</v>
      </c>
      <c r="D61" s="21">
        <v>0</v>
      </c>
      <c r="E61" s="21">
        <v>0</v>
      </c>
      <c r="F61" s="21">
        <v>0</v>
      </c>
      <c r="G61" s="22">
        <f>SUM(July202056102[[#This Row],[June 2020]],July202056102[[#This Row],[January 2021]])</f>
        <v>0</v>
      </c>
      <c r="H61" s="22">
        <f>July202056102[[#This Row],[Certified ]]-July202056102[[#This Row],[Total]]</f>
        <v>0</v>
      </c>
      <c r="J61" s="7"/>
      <c r="K61" s="6"/>
      <c r="L61" s="5"/>
      <c r="M61" s="5"/>
      <c r="N61" s="5"/>
    </row>
    <row r="62" spans="1:14" ht="20.100000000000001" customHeight="1" x14ac:dyDescent="0.25">
      <c r="A62" s="9" t="s">
        <v>124</v>
      </c>
      <c r="B62" s="9" t="s">
        <v>123</v>
      </c>
      <c r="C62" s="9" t="s">
        <v>123</v>
      </c>
      <c r="D62" s="21">
        <v>79345</v>
      </c>
      <c r="E62" s="21">
        <v>47581</v>
      </c>
      <c r="F62" s="21">
        <v>25083</v>
      </c>
      <c r="G62" s="22">
        <f>SUM(July202056102[[#This Row],[June 2020]],July202056102[[#This Row],[January 2021]])</f>
        <v>72664</v>
      </c>
      <c r="H62" s="22">
        <f>July202056102[[#This Row],[Certified ]]-July202056102[[#This Row],[Total]]</f>
        <v>6681</v>
      </c>
      <c r="J62" s="7"/>
      <c r="K62" s="6"/>
      <c r="L62" s="5"/>
      <c r="M62" s="5"/>
      <c r="N62" s="5"/>
    </row>
    <row r="63" spans="1:14" ht="20.100000000000001" customHeight="1" x14ac:dyDescent="0.25">
      <c r="A63" s="9" t="s">
        <v>91</v>
      </c>
      <c r="B63" s="9" t="s">
        <v>94</v>
      </c>
      <c r="C63" s="9" t="s">
        <v>94</v>
      </c>
      <c r="D63" s="21">
        <v>66888</v>
      </c>
      <c r="E63" s="21">
        <v>40181</v>
      </c>
      <c r="F63" s="21">
        <v>21076</v>
      </c>
      <c r="G63" s="22">
        <f>SUM(July202056102[[#This Row],[June 2020]],July202056102[[#This Row],[January 2021]])</f>
        <v>61257</v>
      </c>
      <c r="H63" s="22">
        <f>July202056102[[#This Row],[Certified ]]-July202056102[[#This Row],[Total]]</f>
        <v>5631</v>
      </c>
      <c r="J63" s="7"/>
      <c r="K63" s="6"/>
      <c r="L63" s="5"/>
      <c r="M63" s="5"/>
      <c r="N63" s="5"/>
    </row>
    <row r="64" spans="1:14" ht="20.100000000000001" customHeight="1" x14ac:dyDescent="0.25">
      <c r="A64" s="9" t="s">
        <v>64</v>
      </c>
      <c r="B64" s="9" t="s">
        <v>63</v>
      </c>
      <c r="C64" s="9" t="s">
        <v>62</v>
      </c>
      <c r="D64" s="21">
        <v>44830</v>
      </c>
      <c r="E64" s="21">
        <v>26884</v>
      </c>
      <c r="F64" s="21">
        <v>14172</v>
      </c>
      <c r="G64" s="22">
        <f>SUM(July202056102[[#This Row],[June 2020]],July202056102[[#This Row],[January 2021]])</f>
        <v>41056</v>
      </c>
      <c r="H64" s="22">
        <f>July202056102[[#This Row],[Certified ]]-July202056102[[#This Row],[Total]]</f>
        <v>3774</v>
      </c>
      <c r="J64" s="7"/>
      <c r="K64" s="6"/>
      <c r="L64" s="5"/>
      <c r="M64" s="5"/>
      <c r="N64" s="5"/>
    </row>
    <row r="65" spans="1:14" ht="20.100000000000001" customHeight="1" x14ac:dyDescent="0.25">
      <c r="A65" s="9" t="s">
        <v>53</v>
      </c>
      <c r="B65" s="9" t="s">
        <v>54</v>
      </c>
      <c r="C65" s="9" t="s">
        <v>54</v>
      </c>
      <c r="D65" s="21">
        <v>59084</v>
      </c>
      <c r="E65" s="21">
        <v>35431</v>
      </c>
      <c r="F65" s="21">
        <v>18678</v>
      </c>
      <c r="G65" s="22">
        <f>SUM(July202056102[[#This Row],[June 2020]],July202056102[[#This Row],[January 2021]])</f>
        <v>54109</v>
      </c>
      <c r="H65" s="22">
        <f>July202056102[[#This Row],[Certified ]]-July202056102[[#This Row],[Total]]</f>
        <v>4975</v>
      </c>
      <c r="J65" s="7"/>
      <c r="K65" s="6"/>
      <c r="L65" s="5"/>
      <c r="M65" s="5"/>
      <c r="N65" s="5"/>
    </row>
    <row r="66" spans="1:14" ht="20.100000000000001" customHeight="1" x14ac:dyDescent="0.25">
      <c r="A66" s="9" t="s">
        <v>47</v>
      </c>
      <c r="B66" s="9" t="s">
        <v>48</v>
      </c>
      <c r="C66" s="9" t="s">
        <v>157</v>
      </c>
      <c r="D66" s="21">
        <v>0</v>
      </c>
      <c r="E66" s="21">
        <v>0</v>
      </c>
      <c r="F66" s="21">
        <v>0</v>
      </c>
      <c r="G66" s="22">
        <f>SUM(July202056102[[#This Row],[June 2020]],July202056102[[#This Row],[January 2021]])</f>
        <v>0</v>
      </c>
      <c r="H66" s="22">
        <f>July202056102[[#This Row],[Certified ]]-July202056102[[#This Row],[Total]]</f>
        <v>0</v>
      </c>
      <c r="J66" s="7"/>
      <c r="K66" s="6"/>
      <c r="L66" s="5"/>
      <c r="M66" s="5"/>
      <c r="N66" s="5"/>
    </row>
    <row r="67" spans="1:14" ht="20.100000000000001" customHeight="1" x14ac:dyDescent="0.25">
      <c r="A67" s="9" t="s">
        <v>45</v>
      </c>
      <c r="B67" s="9" t="s">
        <v>44</v>
      </c>
      <c r="C67" s="9" t="s">
        <v>43</v>
      </c>
      <c r="D67" s="21">
        <v>27083</v>
      </c>
      <c r="E67" s="21">
        <v>16241</v>
      </c>
      <c r="F67" s="21">
        <v>8561</v>
      </c>
      <c r="G67" s="22">
        <f>SUM(July202056102[[#This Row],[June 2020]],July202056102[[#This Row],[January 2021]])</f>
        <v>24802</v>
      </c>
      <c r="H67" s="22">
        <f>July202056102[[#This Row],[Certified ]]-July202056102[[#This Row],[Total]]</f>
        <v>2281</v>
      </c>
      <c r="J67" s="7"/>
      <c r="K67" s="6"/>
      <c r="L67" s="5"/>
      <c r="M67" s="5"/>
      <c r="N67" s="5"/>
    </row>
    <row r="68" spans="1:14" ht="20.100000000000001" customHeight="1" x14ac:dyDescent="0.25">
      <c r="A68" s="9" t="s">
        <v>42</v>
      </c>
      <c r="B68" s="9" t="s">
        <v>41</v>
      </c>
      <c r="C68" s="9" t="s">
        <v>41</v>
      </c>
      <c r="D68" s="21">
        <v>84475</v>
      </c>
      <c r="E68" s="21">
        <v>50657</v>
      </c>
      <c r="F68" s="21">
        <v>26705</v>
      </c>
      <c r="G68" s="22">
        <f>SUM(July202056102[[#This Row],[June 2020]],July202056102[[#This Row],[January 2021]])</f>
        <v>77362</v>
      </c>
      <c r="H68" s="22">
        <f>July202056102[[#This Row],[Certified ]]-July202056102[[#This Row],[Total]]</f>
        <v>7113</v>
      </c>
      <c r="J68" s="7"/>
      <c r="K68" s="6"/>
      <c r="L68" s="5"/>
      <c r="M68" s="5"/>
      <c r="N68" s="5"/>
    </row>
    <row r="69" spans="1:14" ht="20.100000000000001" customHeight="1" x14ac:dyDescent="0.25">
      <c r="A69" s="11" t="s">
        <v>27</v>
      </c>
      <c r="B69" s="9" t="s">
        <v>28</v>
      </c>
      <c r="C69" s="9" t="s">
        <v>157</v>
      </c>
      <c r="D69" s="21">
        <v>0</v>
      </c>
      <c r="E69" s="21">
        <v>0</v>
      </c>
      <c r="F69" s="21">
        <v>0</v>
      </c>
      <c r="G69" s="22">
        <f>SUM(July202056102[[#This Row],[June 2020]],July202056102[[#This Row],[January 2021]])</f>
        <v>0</v>
      </c>
      <c r="H69" s="22">
        <f>July202056102[[#This Row],[Certified ]]-July202056102[[#This Row],[Total]]</f>
        <v>0</v>
      </c>
      <c r="J69" s="7"/>
      <c r="K69" s="6"/>
      <c r="L69" s="5"/>
      <c r="M69" s="5"/>
      <c r="N69" s="5"/>
    </row>
    <row r="70" spans="1:14" ht="20.100000000000001" customHeight="1" x14ac:dyDescent="0.25">
      <c r="A70" s="9" t="s">
        <v>40</v>
      </c>
      <c r="B70" s="9" t="s">
        <v>39</v>
      </c>
      <c r="C70" s="9" t="s">
        <v>38</v>
      </c>
      <c r="D70" s="21">
        <v>101405</v>
      </c>
      <c r="E70" s="21">
        <v>60810</v>
      </c>
      <c r="F70" s="21">
        <v>32057</v>
      </c>
      <c r="G70" s="22">
        <f>SUM(July202056102[[#This Row],[June 2020]],July202056102[[#This Row],[January 2021]])</f>
        <v>92867</v>
      </c>
      <c r="H70" s="22">
        <f>July202056102[[#This Row],[Certified ]]-July202056102[[#This Row],[Total]]</f>
        <v>8538</v>
      </c>
      <c r="J70" s="7"/>
      <c r="K70" s="6"/>
      <c r="L70" s="5"/>
      <c r="M70" s="5"/>
      <c r="N70" s="5"/>
    </row>
    <row r="71" spans="1:14" ht="20.100000000000001" customHeight="1" x14ac:dyDescent="0.25">
      <c r="A71" s="9" t="s">
        <v>37</v>
      </c>
      <c r="B71" s="9" t="s">
        <v>36</v>
      </c>
      <c r="C71" s="9" t="s">
        <v>35</v>
      </c>
      <c r="D71" s="21">
        <v>31726</v>
      </c>
      <c r="E71" s="21">
        <v>19025</v>
      </c>
      <c r="F71" s="21">
        <v>10030</v>
      </c>
      <c r="G71" s="22">
        <f>SUM(July202056102[[#This Row],[June 2020]],July202056102[[#This Row],[January 2021]])</f>
        <v>29055</v>
      </c>
      <c r="H71" s="22">
        <f>July202056102[[#This Row],[Certified ]]-July202056102[[#This Row],[Total]]</f>
        <v>2671</v>
      </c>
      <c r="J71" s="7"/>
      <c r="K71" s="6"/>
      <c r="L71" s="5"/>
      <c r="M71" s="5"/>
      <c r="N71" s="5"/>
    </row>
    <row r="72" spans="1:14" ht="20.100000000000001" customHeight="1" x14ac:dyDescent="0.25">
      <c r="A72" s="9" t="s">
        <v>33</v>
      </c>
      <c r="B72" s="9" t="s">
        <v>32</v>
      </c>
      <c r="C72" s="9" t="s">
        <v>31</v>
      </c>
      <c r="D72" s="21">
        <v>49525</v>
      </c>
      <c r="E72" s="21">
        <v>28033</v>
      </c>
      <c r="F72" s="21">
        <v>17300</v>
      </c>
      <c r="G72" s="22">
        <f>SUM(July202056102[[#This Row],[June 2020]],July202056102[[#This Row],[January 2021]])</f>
        <v>45333</v>
      </c>
      <c r="H72" s="22">
        <f>July202056102[[#This Row],[Certified ]]-July202056102[[#This Row],[Total]]</f>
        <v>4192</v>
      </c>
      <c r="J72" s="7"/>
      <c r="K72" s="6"/>
      <c r="L72" s="5"/>
      <c r="M72" s="5"/>
      <c r="N72" s="5"/>
    </row>
    <row r="73" spans="1:14" ht="20.100000000000001" customHeight="1" x14ac:dyDescent="0.25">
      <c r="A73" s="9" t="s">
        <v>91</v>
      </c>
      <c r="B73" s="9" t="s">
        <v>93</v>
      </c>
      <c r="C73" s="9" t="s">
        <v>92</v>
      </c>
      <c r="D73" s="21">
        <v>33206</v>
      </c>
      <c r="E73" s="21">
        <v>19913</v>
      </c>
      <c r="F73" s="21">
        <v>10498</v>
      </c>
      <c r="G73" s="22">
        <f>SUM(July202056102[[#This Row],[June 2020]],July202056102[[#This Row],[January 2021]])</f>
        <v>30411</v>
      </c>
      <c r="H73" s="22">
        <f>July202056102[[#This Row],[Certified ]]-July202056102[[#This Row],[Total]]</f>
        <v>2795</v>
      </c>
      <c r="J73" s="7"/>
      <c r="K73" s="6"/>
      <c r="L73" s="5"/>
      <c r="M73" s="5"/>
      <c r="N73" s="5"/>
    </row>
    <row r="74" spans="1:14" ht="20.100000000000001" customHeight="1" x14ac:dyDescent="0.25">
      <c r="A74" s="9" t="s">
        <v>91</v>
      </c>
      <c r="B74" s="9" t="s">
        <v>90</v>
      </c>
      <c r="C74" s="9" t="s">
        <v>157</v>
      </c>
      <c r="D74" s="21">
        <v>0</v>
      </c>
      <c r="E74" s="21">
        <v>0</v>
      </c>
      <c r="F74" s="21">
        <v>0</v>
      </c>
      <c r="G74" s="22">
        <f>SUM(July202056102[[#This Row],[June 2020]],July202056102[[#This Row],[January 2021]])</f>
        <v>0</v>
      </c>
      <c r="H74" s="22">
        <f>July202056102[[#This Row],[Certified ]]-July202056102[[#This Row],[Total]]</f>
        <v>0</v>
      </c>
      <c r="J74" s="7"/>
      <c r="K74" s="6"/>
      <c r="L74" s="5"/>
      <c r="M74" s="5"/>
      <c r="N74" s="5"/>
    </row>
    <row r="75" spans="1:14" ht="20.100000000000001" customHeight="1" x14ac:dyDescent="0.25">
      <c r="A75" s="9" t="s">
        <v>8</v>
      </c>
      <c r="B75" s="9" t="s">
        <v>7</v>
      </c>
      <c r="C75" s="9" t="s">
        <v>7</v>
      </c>
      <c r="D75" s="21">
        <v>77340</v>
      </c>
      <c r="E75" s="21">
        <v>46379</v>
      </c>
      <c r="F75" s="21">
        <v>24449</v>
      </c>
      <c r="G75" s="22">
        <f>SUM(July202056102[[#This Row],[June 2020]],July202056102[[#This Row],[January 2021]])</f>
        <v>70828</v>
      </c>
      <c r="H75" s="22">
        <f>July202056102[[#This Row],[Certified ]]-July202056102[[#This Row],[Total]]</f>
        <v>6512</v>
      </c>
      <c r="J75" s="7"/>
      <c r="K75" s="6"/>
      <c r="L75" s="5"/>
      <c r="M75" s="5"/>
      <c r="N75" s="5"/>
    </row>
    <row r="76" spans="1:14" ht="20.100000000000001" customHeight="1" x14ac:dyDescent="0.25">
      <c r="A76" s="9" t="s">
        <v>22</v>
      </c>
      <c r="B76" s="9" t="s">
        <v>21</v>
      </c>
      <c r="C76" s="9" t="s">
        <v>20</v>
      </c>
      <c r="D76" s="21">
        <v>66517</v>
      </c>
      <c r="E76" s="21">
        <v>39413</v>
      </c>
      <c r="F76" s="21">
        <v>21497</v>
      </c>
      <c r="G76" s="22">
        <f>SUM(July202056102[[#This Row],[June 2020]],July202056102[[#This Row],[January 2021]])</f>
        <v>60910</v>
      </c>
      <c r="H76" s="22">
        <f>July202056102[[#This Row],[Certified ]]-July202056102[[#This Row],[Total]]</f>
        <v>5607</v>
      </c>
      <c r="J76" s="7"/>
      <c r="K76" s="6"/>
      <c r="L76" s="5"/>
      <c r="M76" s="5"/>
      <c r="N76" s="5"/>
    </row>
    <row r="77" spans="1:14" ht="20.100000000000001" customHeight="1" x14ac:dyDescent="0.25">
      <c r="A77" s="9" t="s">
        <v>71</v>
      </c>
      <c r="B77" s="9" t="s">
        <v>70</v>
      </c>
      <c r="C77" s="9" t="s">
        <v>70</v>
      </c>
      <c r="D77" s="21">
        <v>49585</v>
      </c>
      <c r="E77" s="21">
        <v>28069</v>
      </c>
      <c r="F77" s="21">
        <v>17319</v>
      </c>
      <c r="G77" s="22">
        <f>SUM(July202056102[[#This Row],[June 2020]],July202056102[[#This Row],[January 2021]])</f>
        <v>45388</v>
      </c>
      <c r="H77" s="22">
        <f>July202056102[[#This Row],[Certified ]]-July202056102[[#This Row],[Total]]</f>
        <v>4197</v>
      </c>
      <c r="J77" s="7"/>
      <c r="K77" s="6"/>
      <c r="L77" s="5"/>
      <c r="M77" s="5"/>
      <c r="N77" s="5"/>
    </row>
    <row r="78" spans="1:14" ht="20.100000000000001" customHeight="1" x14ac:dyDescent="0.25">
      <c r="A78" s="9" t="s">
        <v>19</v>
      </c>
      <c r="B78" s="9" t="s">
        <v>18</v>
      </c>
      <c r="C78" s="9" t="s">
        <v>18</v>
      </c>
      <c r="D78" s="21">
        <v>39923</v>
      </c>
      <c r="E78" s="21">
        <v>23941</v>
      </c>
      <c r="F78" s="21">
        <v>12620</v>
      </c>
      <c r="G78" s="22">
        <f>SUM(July202056102[[#This Row],[June 2020]],July202056102[[#This Row],[January 2021]])</f>
        <v>36561</v>
      </c>
      <c r="H78" s="22">
        <f>July202056102[[#This Row],[Certified ]]-July202056102[[#This Row],[Total]]</f>
        <v>3362</v>
      </c>
      <c r="J78" s="7"/>
      <c r="K78" s="6"/>
      <c r="L78" s="5"/>
      <c r="M78" s="5"/>
      <c r="N78" s="5"/>
    </row>
    <row r="79" spans="1:14" ht="20.100000000000001" customHeight="1" x14ac:dyDescent="0.25">
      <c r="A79" s="9" t="s">
        <v>17</v>
      </c>
      <c r="B79" s="9" t="s">
        <v>16</v>
      </c>
      <c r="C79" s="9" t="s">
        <v>16</v>
      </c>
      <c r="D79" s="21">
        <v>70799</v>
      </c>
      <c r="E79" s="21">
        <v>42457</v>
      </c>
      <c r="F79" s="21">
        <v>22381</v>
      </c>
      <c r="G79" s="22">
        <f>SUM(July202056102[[#This Row],[June 2020]],July202056102[[#This Row],[January 2021]])</f>
        <v>64838</v>
      </c>
      <c r="H79" s="22">
        <f>July202056102[[#This Row],[Certified ]]-July202056102[[#This Row],[Total]]</f>
        <v>5961</v>
      </c>
      <c r="J79" s="7"/>
      <c r="K79" s="6"/>
      <c r="L79" s="5"/>
      <c r="M79" s="5"/>
      <c r="N79" s="5"/>
    </row>
    <row r="80" spans="1:14" ht="20.100000000000001" customHeight="1" x14ac:dyDescent="0.25">
      <c r="A80" s="9" t="s">
        <v>15</v>
      </c>
      <c r="B80" s="9" t="s">
        <v>14</v>
      </c>
      <c r="C80" s="9" t="s">
        <v>13</v>
      </c>
      <c r="D80" s="21">
        <v>52442</v>
      </c>
      <c r="E80" s="21">
        <v>30973</v>
      </c>
      <c r="F80" s="21">
        <v>17048</v>
      </c>
      <c r="G80" s="22">
        <f>SUM(July202056102[[#This Row],[June 2020]],July202056102[[#This Row],[January 2021]])</f>
        <v>48021</v>
      </c>
      <c r="H80" s="22">
        <f>July202056102[[#This Row],[Certified ]]-July202056102[[#This Row],[Total]]</f>
        <v>4421</v>
      </c>
      <c r="J80" s="7"/>
      <c r="K80" s="6"/>
      <c r="L80" s="5"/>
      <c r="M80" s="5"/>
      <c r="N80" s="5"/>
    </row>
    <row r="81" spans="1:14" ht="20.100000000000001" customHeight="1" x14ac:dyDescent="0.25">
      <c r="A81" s="9" t="s">
        <v>74</v>
      </c>
      <c r="B81" s="9" t="s">
        <v>73</v>
      </c>
      <c r="C81" s="9" t="s">
        <v>72</v>
      </c>
      <c r="D81" s="21">
        <v>155423</v>
      </c>
      <c r="E81" s="21">
        <v>93203</v>
      </c>
      <c r="F81" s="21">
        <v>49133</v>
      </c>
      <c r="G81" s="22">
        <f>SUM(July202056102[[#This Row],[June 2020]],July202056102[[#This Row],[January 2021]])</f>
        <v>142336</v>
      </c>
      <c r="H81" s="22">
        <f>July202056102[[#This Row],[Certified ]]-July202056102[[#This Row],[Total]]</f>
        <v>13087</v>
      </c>
      <c r="J81" s="7"/>
      <c r="K81" s="6"/>
      <c r="L81" s="5"/>
      <c r="M81" s="5"/>
      <c r="N81" s="5"/>
    </row>
    <row r="82" spans="1:14" ht="20.100000000000001" customHeight="1" x14ac:dyDescent="0.25">
      <c r="A82" s="9" t="s">
        <v>47</v>
      </c>
      <c r="B82" s="9" t="s">
        <v>46</v>
      </c>
      <c r="C82" s="9" t="s">
        <v>157</v>
      </c>
      <c r="D82" s="21">
        <v>0</v>
      </c>
      <c r="E82" s="21">
        <v>0</v>
      </c>
      <c r="F82" s="21">
        <v>0</v>
      </c>
      <c r="G82" s="22">
        <f>SUM(July202056102[[#This Row],[June 2020]],July202056102[[#This Row],[January 2021]])</f>
        <v>0</v>
      </c>
      <c r="H82" s="22">
        <f>July202056102[[#This Row],[Certified ]]-July202056102[[#This Row],[Total]]</f>
        <v>0</v>
      </c>
      <c r="J82" s="7"/>
      <c r="K82" s="6"/>
      <c r="L82" s="5"/>
      <c r="M82" s="5"/>
      <c r="N82" s="5"/>
    </row>
    <row r="83" spans="1:14" ht="20.100000000000001" customHeight="1" x14ac:dyDescent="0.25">
      <c r="A83" s="9" t="s">
        <v>126</v>
      </c>
      <c r="B83" s="9" t="s">
        <v>128</v>
      </c>
      <c r="C83" s="9" t="s">
        <v>127</v>
      </c>
      <c r="D83" s="21">
        <v>57332</v>
      </c>
      <c r="E83" s="21">
        <v>34381</v>
      </c>
      <c r="F83" s="21">
        <v>18123</v>
      </c>
      <c r="G83" s="22">
        <f>SUM(July202056102[[#This Row],[June 2020]],July202056102[[#This Row],[January 2021]])</f>
        <v>52504</v>
      </c>
      <c r="H83" s="22">
        <f>July202056102[[#This Row],[Certified ]]-July202056102[[#This Row],[Total]]</f>
        <v>4828</v>
      </c>
      <c r="J83" s="7"/>
      <c r="K83" s="6"/>
      <c r="L83" s="5"/>
      <c r="M83" s="5"/>
      <c r="N83" s="5"/>
    </row>
    <row r="84" spans="1:14" ht="20.100000000000001" customHeight="1" x14ac:dyDescent="0.25">
      <c r="A84" s="9" t="s">
        <v>5</v>
      </c>
      <c r="B84" s="9" t="s">
        <v>4</v>
      </c>
      <c r="C84" s="9" t="s">
        <v>6</v>
      </c>
      <c r="D84" s="21">
        <v>42818</v>
      </c>
      <c r="E84" s="21">
        <v>25677</v>
      </c>
      <c r="F84" s="21">
        <v>13536</v>
      </c>
      <c r="G84" s="22">
        <f>SUM(July202056102[[#This Row],[June 2020]],July202056102[[#This Row],[January 2021]])</f>
        <v>39213</v>
      </c>
      <c r="H84" s="22">
        <f>July202056102[[#This Row],[Certified ]]-July202056102[[#This Row],[Total]]</f>
        <v>3605</v>
      </c>
      <c r="J84" s="7"/>
      <c r="K84" s="6"/>
      <c r="L84" s="5"/>
      <c r="M84" s="5"/>
      <c r="N84" s="5"/>
    </row>
    <row r="85" spans="1:14" ht="20.100000000000001" customHeight="1" x14ac:dyDescent="0.25">
      <c r="A85" s="9" t="s">
        <v>5</v>
      </c>
      <c r="B85" s="9" t="s">
        <v>4</v>
      </c>
      <c r="C85" s="9" t="s">
        <v>4</v>
      </c>
      <c r="D85" s="23">
        <v>45188</v>
      </c>
      <c r="E85" s="28">
        <v>28288</v>
      </c>
      <c r="F85" s="25">
        <v>13111</v>
      </c>
      <c r="G85" s="22">
        <f>SUM(July202056102[[#This Row],[June 2020]],July202056102[[#This Row],[January 2021]])</f>
        <v>41399</v>
      </c>
      <c r="H85" s="22">
        <f>July202056102[[#This Row],[Certified ]]-July202056102[[#This Row],[Total]]</f>
        <v>3789</v>
      </c>
      <c r="J85" s="7"/>
      <c r="K85" s="6"/>
      <c r="L85" s="5"/>
      <c r="M85" s="5"/>
      <c r="N85" s="5"/>
    </row>
    <row r="86" spans="1:14" ht="20.100000000000001" customHeight="1" x14ac:dyDescent="0.25">
      <c r="A86" s="9" t="s">
        <v>53</v>
      </c>
      <c r="B86" s="9" t="s">
        <v>52</v>
      </c>
      <c r="C86" s="9" t="s">
        <v>157</v>
      </c>
      <c r="D86" s="21">
        <v>0</v>
      </c>
      <c r="E86" s="21">
        <v>0</v>
      </c>
      <c r="F86" s="21">
        <v>0</v>
      </c>
      <c r="G86" s="22">
        <f>SUM(July202056102[[#This Row],[June 2020]],July202056102[[#This Row],[January 2021]])</f>
        <v>0</v>
      </c>
      <c r="H86" s="22">
        <f>July202056102[[#This Row],[Certified ]]-July202056102[[#This Row],[Total]]</f>
        <v>0</v>
      </c>
      <c r="J86" s="7"/>
      <c r="K86" s="6"/>
      <c r="L86" s="5"/>
      <c r="M86" s="5"/>
      <c r="N86" s="5"/>
    </row>
    <row r="87" spans="1:14" ht="20.100000000000001" customHeight="1" x14ac:dyDescent="0.25">
      <c r="A87" s="9" t="s">
        <v>126</v>
      </c>
      <c r="B87" s="9" t="s">
        <v>125</v>
      </c>
      <c r="C87" s="9" t="s">
        <v>157</v>
      </c>
      <c r="D87" s="21">
        <v>0</v>
      </c>
      <c r="E87" s="21">
        <v>0</v>
      </c>
      <c r="F87" s="21">
        <v>0</v>
      </c>
      <c r="G87" s="22">
        <f>SUM(July202056102[[#This Row],[June 2020]],July202056102[[#This Row],[January 2021]])</f>
        <v>0</v>
      </c>
      <c r="H87" s="22">
        <f>July202056102[[#This Row],[Certified ]]-July202056102[[#This Row],[Total]]</f>
        <v>0</v>
      </c>
      <c r="J87" s="7"/>
      <c r="K87" s="6"/>
      <c r="L87" s="5"/>
      <c r="M87" s="5"/>
      <c r="N87" s="5"/>
    </row>
    <row r="88" spans="1:14" ht="20.100000000000001" customHeight="1" x14ac:dyDescent="0.25">
      <c r="A88" s="9" t="s">
        <v>118</v>
      </c>
      <c r="B88" s="9" t="s">
        <v>117</v>
      </c>
      <c r="C88" s="9" t="s">
        <v>157</v>
      </c>
      <c r="D88" s="21">
        <v>0</v>
      </c>
      <c r="E88" s="21">
        <v>0</v>
      </c>
      <c r="F88" s="21">
        <v>0</v>
      </c>
      <c r="G88" s="22">
        <f>SUM(July202056102[[#This Row],[June 2020]],July202056102[[#This Row],[January 2021]])</f>
        <v>0</v>
      </c>
      <c r="H88" s="22">
        <f>July202056102[[#This Row],[Certified ]]-July202056102[[#This Row],[Total]]</f>
        <v>0</v>
      </c>
      <c r="J88" s="7"/>
      <c r="K88" s="6"/>
      <c r="L88" s="5"/>
      <c r="M88" s="5"/>
      <c r="N88" s="5"/>
    </row>
    <row r="89" spans="1:14" ht="20.100000000000001" customHeight="1" x14ac:dyDescent="0.25">
      <c r="A89" s="11" t="s">
        <v>27</v>
      </c>
      <c r="B89" s="9" t="s">
        <v>26</v>
      </c>
      <c r="C89" s="9" t="s">
        <v>25</v>
      </c>
      <c r="D89" s="21">
        <v>93532</v>
      </c>
      <c r="E89" s="21">
        <v>56089</v>
      </c>
      <c r="F89" s="21">
        <v>29567</v>
      </c>
      <c r="G89" s="22">
        <f>SUM(July202056102[[#This Row],[June 2020]],July202056102[[#This Row],[January 2021]])</f>
        <v>85656</v>
      </c>
      <c r="H89" s="22">
        <f>July202056102[[#This Row],[Certified ]]-July202056102[[#This Row],[Total]]</f>
        <v>7876</v>
      </c>
      <c r="J89" s="7"/>
      <c r="K89" s="6"/>
      <c r="L89" s="5"/>
      <c r="M89" s="5"/>
      <c r="N89" s="5"/>
    </row>
    <row r="90" spans="1:14" ht="20.100000000000001" customHeight="1" x14ac:dyDescent="0.25">
      <c r="A90" s="9" t="s">
        <v>11</v>
      </c>
      <c r="B90" s="9" t="s">
        <v>10</v>
      </c>
      <c r="C90" s="10" t="s">
        <v>12</v>
      </c>
      <c r="D90" s="21">
        <v>36481</v>
      </c>
      <c r="E90" s="26">
        <v>21877</v>
      </c>
      <c r="F90" s="26">
        <v>11533</v>
      </c>
      <c r="G90" s="22">
        <f>SUM(July202056102[[#This Row],[June 2020]],July202056102[[#This Row],[January 2021]])</f>
        <v>33410</v>
      </c>
      <c r="H90" s="22">
        <f>July202056102[[#This Row],[Certified ]]-July202056102[[#This Row],[Total]]</f>
        <v>3071</v>
      </c>
      <c r="J90" s="7"/>
      <c r="K90" s="6"/>
      <c r="L90" s="5"/>
      <c r="M90" s="5"/>
      <c r="N90" s="5"/>
    </row>
    <row r="91" spans="1:14" ht="20.100000000000001" customHeight="1" x14ac:dyDescent="0.25">
      <c r="A91" s="10" t="s">
        <v>11</v>
      </c>
      <c r="B91" s="10" t="s">
        <v>10</v>
      </c>
      <c r="C91" s="30" t="s">
        <v>9</v>
      </c>
      <c r="D91" s="23">
        <v>35910</v>
      </c>
      <c r="E91" s="28">
        <v>23355</v>
      </c>
      <c r="F91" s="25">
        <v>9555</v>
      </c>
      <c r="G91" s="22">
        <f>SUM(July202056102[[#This Row],[June 2020]],July202056102[[#This Row],[January 2021]])</f>
        <v>32910</v>
      </c>
      <c r="H91" s="22">
        <f>July202056102[[#This Row],[Certified ]]-July202056102[[#This Row],[Total]]</f>
        <v>3000</v>
      </c>
      <c r="J91" s="7"/>
      <c r="K91" s="6"/>
      <c r="L91" s="5"/>
      <c r="M91" s="5"/>
      <c r="N91" s="5"/>
    </row>
    <row r="92" spans="1:14" ht="20.100000000000001" customHeight="1" x14ac:dyDescent="0.25">
      <c r="A92" s="10" t="s">
        <v>2</v>
      </c>
      <c r="B92" s="10" t="s">
        <v>1</v>
      </c>
      <c r="C92" s="10" t="s">
        <v>3</v>
      </c>
      <c r="D92" s="23">
        <v>69611</v>
      </c>
      <c r="E92" s="23">
        <v>41744</v>
      </c>
      <c r="F92" s="24">
        <v>22006</v>
      </c>
      <c r="G92" s="22">
        <f>SUM(July202056102[[#This Row],[June 2020]],July202056102[[#This Row],[January 2021]])</f>
        <v>63750</v>
      </c>
      <c r="H92" s="22">
        <f>July202056102[[#This Row],[Certified ]]-July202056102[[#This Row],[Total]]</f>
        <v>5861</v>
      </c>
      <c r="J92" s="7"/>
      <c r="K92" s="6"/>
      <c r="L92" s="5"/>
      <c r="M92" s="5"/>
      <c r="N92" s="5"/>
    </row>
    <row r="93" spans="1:14" ht="20.100000000000001" customHeight="1" x14ac:dyDescent="0.25">
      <c r="A93" s="9" t="s">
        <v>2</v>
      </c>
      <c r="B93" s="9" t="s">
        <v>1</v>
      </c>
      <c r="C93" s="8" t="s">
        <v>1</v>
      </c>
      <c r="D93" s="22">
        <v>62217</v>
      </c>
      <c r="E93" s="22">
        <v>37310</v>
      </c>
      <c r="F93" s="22">
        <v>19669</v>
      </c>
      <c r="G93" s="22">
        <f>SUM(July202056102[[#This Row],[June 2020]],July202056102[[#This Row],[January 2021]])</f>
        <v>56979</v>
      </c>
      <c r="H93" s="22">
        <f>July202056102[[#This Row],[Certified ]]-July202056102[[#This Row],[Total]]</f>
        <v>5238</v>
      </c>
      <c r="J93" s="7"/>
      <c r="K93" s="6"/>
      <c r="L93" s="5"/>
      <c r="M93" s="5"/>
      <c r="N93" s="5"/>
    </row>
    <row r="94" spans="1:14" ht="42.75" customHeight="1" thickBot="1" x14ac:dyDescent="0.3">
      <c r="A94" s="4" t="s">
        <v>0</v>
      </c>
      <c r="B94" s="4"/>
      <c r="C94" s="4"/>
      <c r="D94" s="27">
        <f>SUBTOTAL(9,D8:D93)</f>
        <v>3698987</v>
      </c>
      <c r="E94" s="27">
        <f>SUBTOTAL(9,E8:E93)</f>
        <v>2229125</v>
      </c>
      <c r="F94" s="27">
        <f>SUBTOTAL(9,F8:F93)</f>
        <v>1173940</v>
      </c>
      <c r="G94" s="27">
        <f>SUBTOTAL(9,G8:G93)</f>
        <v>3403065</v>
      </c>
      <c r="H94" s="27">
        <f>SUBTOTAL(9,H8:H93)</f>
        <v>295922</v>
      </c>
    </row>
    <row r="95" spans="1:14" ht="16.5" thickTop="1" x14ac:dyDescent="0.25">
      <c r="D95" s="3"/>
      <c r="E95" s="3"/>
      <c r="F95" s="3"/>
      <c r="G95" s="3"/>
      <c r="H95" s="3"/>
    </row>
    <row r="96" spans="1:14" x14ac:dyDescent="0.25">
      <c r="H96" s="3"/>
    </row>
    <row r="97" spans="4:8" x14ac:dyDescent="0.25">
      <c r="H97" s="3"/>
    </row>
    <row r="98" spans="4:8" x14ac:dyDescent="0.25">
      <c r="H98" s="3"/>
    </row>
    <row r="99" spans="4:8" x14ac:dyDescent="0.25">
      <c r="D99" s="3"/>
      <c r="E99" s="3"/>
      <c r="F99" s="3"/>
      <c r="G99" s="3"/>
      <c r="H99" s="3"/>
    </row>
    <row r="100" spans="4:8" x14ac:dyDescent="0.25">
      <c r="D100" s="3"/>
      <c r="E100" s="3"/>
      <c r="F100" s="3"/>
      <c r="G100" s="3"/>
      <c r="H100" s="3"/>
    </row>
    <row r="101" spans="4:8" x14ac:dyDescent="0.25">
      <c r="D101" s="3"/>
      <c r="E101" s="3"/>
      <c r="F101" s="3"/>
      <c r="G101" s="3"/>
      <c r="H101" s="3"/>
    </row>
    <row r="102" spans="4:8" x14ac:dyDescent="0.25">
      <c r="D102" s="3"/>
      <c r="E102" s="3"/>
      <c r="F102" s="3"/>
      <c r="G102" s="3"/>
    </row>
  </sheetData>
  <dataValidations count="8">
    <dataValidation allowBlank="1" showInputMessage="1" showErrorMessage="1" prompt="County Dropdown Menu: Press Alt + Down Arrow to Open" sqref="A7" xr:uid="{ACD55F1C-29A8-49FF-97A4-B98DDDEBEF95}"/>
    <dataValidation allowBlank="1" showInputMessage="1" showErrorMessage="1" prompt="Districts Dropdown Menu: Press Alt + Down Arrow to Open" sqref="B7" xr:uid="{08A7124A-6243-4372-AE32-5C232BA3162D}"/>
    <dataValidation allowBlank="1" showInputMessage="1" showErrorMessage="1" prompt="College Dropdown Menu: Press Alt + Down Arrow to Open" sqref="C7" xr:uid="{14C57F87-0AEF-4CC5-8DF5-92F175A90D67}"/>
    <dataValidation allowBlank="1" showInputMessage="1" showErrorMessage="1" prompt="Certified Dropdown Menu: Press Alt + Down Arrow to Open" sqref="D7" xr:uid="{9F6C3C5A-17ED-4D7C-AD73-AD9F676EF1B6}"/>
    <dataValidation allowBlank="1" showInputMessage="1" showErrorMessage="1" prompt="June 2020 Dropdown Menu: Press Alt + Down Arrow to Open" sqref="E7" xr:uid="{FF5E1063-EE98-4B08-B00F-A5BDF28CDE16}"/>
    <dataValidation allowBlank="1" showInputMessage="1" showErrorMessage="1" prompt="January 2021 Dropdown Menu: Press Alt + Down Arrow to Open" sqref="F7" xr:uid="{80D75BE2-7628-4A6A-886E-1725932A0389}"/>
    <dataValidation allowBlank="1" showInputMessage="1" showErrorMessage="1" prompt="Total Dropdown Menu: Press Alt + Down Arrow to Open" sqref="G7" xr:uid="{E29DB2CC-B86C-4BB7-87A6-F31CEC690644}"/>
    <dataValidation allowBlank="1" showInputMessage="1" showErrorMessage="1" prompt="Net Available Dropdown Menu: Press Alt + Down Arrow to Open" sqref="H7" xr:uid="{83A34A19-0245-4BD8-8299-09508A3A5491}"/>
  </dataValidations>
  <pageMargins left="0.7" right="0.7" top="0.75" bottom="0.75" header="0.3" footer="0.3"/>
  <pageSetup scale="35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p r o p e r t i e s   x m l n s = " h t t p : / / w w w . i m a n a g e . c o m / w o r k / x m l s c h e m a " >  
     < d o c u m e n t i d > I M A N A G E ! 1 8 7 0 1 7 . 2 < / d o c u m e n t i d >  
     < s e n d e r i d > J S M A L L W O O D @ C C C C O . E D U < / s e n d e r i d >  
     < s e n d e r e m a i l > J S M A L L W O O D @ C C C C O . E D U < / s e n d e r e m a i l >  
     < l a s t m o d i f i e d > 2 0 2 1 - 0 1 - 2 0 T 1 2 : 4 4 : 4 5 . 0 0 0 0 0 0 0 - 0 8 : 0 0 < / l a s t m o d i f i e d >  
     < d a t a b a s e > I M A N A G E < / d a t a b a s e >  
 < / p r o p e r t i e s > 
</file>

<file path=customXml/itemProps1.xml><?xml version="1.0" encoding="utf-8"?>
<ds:datastoreItem xmlns:ds="http://schemas.openxmlformats.org/officeDocument/2006/customXml" ds:itemID="{C49C86D7-BF4C-43CD-ABDA-7A398D4E231F}">
  <ds:schemaRefs>
    <ds:schemaRef ds:uri="http://www.imanage.com/work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2019-20ExhibitB-4_Foster</vt:lpstr>
      <vt:lpstr>TitleRegion1..H95</vt:lpstr>
    </vt:vector>
  </TitlesOfParts>
  <Company>CCCCO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Year 2019-20 Foster Care Education Reimbursement</dc:title>
  <dc:creator>Smallwood, Jubilee</dc:creator>
  <cp:lastModifiedBy>Rachel</cp:lastModifiedBy>
  <dcterms:created xsi:type="dcterms:W3CDTF">2020-07-09T17:13:49Z</dcterms:created>
  <dcterms:modified xsi:type="dcterms:W3CDTF">2021-01-21T22:47:26Z</dcterms:modified>
</cp:coreProperties>
</file>