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Rachel\Documents\Current Projects\04.27 CCCCO Lakeisha\"/>
    </mc:Choice>
  </mc:AlternateContent>
  <xr:revisionPtr revIDLastSave="0" documentId="13_ncr:1_{CF0A31D7-95E9-4E3B-A9D1-3231D212BBC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8-19ExhibitB-4_Foster" sheetId="1" r:id="rId1"/>
  </sheets>
  <definedNames>
    <definedName name="_xlnm.Print_Area" localSheetId="0">'2018-19ExhibitB-4_Foster'!$A$1:$J$96</definedName>
    <definedName name="TitleRegion1..I97">FY2018_2019[[#Headers],[County]]</definedName>
    <definedName name="TitleRegion1..J94">FY2018_2019[[#Headers],[County]]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1" l="1"/>
  <c r="I94" i="1" l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 l="1"/>
  <c r="H94" i="1"/>
  <c r="G94" i="1" l="1"/>
  <c r="F94" i="1"/>
  <c r="E94" i="1"/>
</calcChain>
</file>

<file path=xl/sharedStrings.xml><?xml version="1.0" encoding="utf-8"?>
<sst xmlns="http://schemas.openxmlformats.org/spreadsheetml/2006/main" count="251" uniqueCount="161">
  <si>
    <t>Board of Governor's of the California Community Colleges</t>
  </si>
  <si>
    <t>Community College Payment</t>
  </si>
  <si>
    <t>For assistance, please e-mail apportionments@cccco.edu</t>
  </si>
  <si>
    <t>County</t>
  </si>
  <si>
    <t>Districts</t>
  </si>
  <si>
    <t>College</t>
  </si>
  <si>
    <t xml:space="preserve">Certified </t>
  </si>
  <si>
    <t>May 2019</t>
  </si>
  <si>
    <t>November 2019</t>
  </si>
  <si>
    <t>June 2020</t>
  </si>
  <si>
    <t>Total</t>
  </si>
  <si>
    <t>Alameda County Treasurer</t>
  </si>
  <si>
    <t>Chabot-Las Positas</t>
  </si>
  <si>
    <t>Chabot</t>
  </si>
  <si>
    <t>Las Positas</t>
  </si>
  <si>
    <t>Ohlone</t>
  </si>
  <si>
    <t>Peralta</t>
  </si>
  <si>
    <t>Butte County Treasurer</t>
  </si>
  <si>
    <t>Butte</t>
  </si>
  <si>
    <t>Contra Costa County Treasurer</t>
  </si>
  <si>
    <t>Contra Costa</t>
  </si>
  <si>
    <t>Diablo Valley</t>
  </si>
  <si>
    <t>Los Medanos</t>
  </si>
  <si>
    <t>El Dorado County Treasurer</t>
  </si>
  <si>
    <t>Lake Tahoe</t>
  </si>
  <si>
    <t>Fresno County Treasurer</t>
  </si>
  <si>
    <t>State Center</t>
  </si>
  <si>
    <t>Fresno City</t>
  </si>
  <si>
    <t>West Hills</t>
  </si>
  <si>
    <t>Humboldt County Treasurer</t>
  </si>
  <si>
    <t>Redwoods</t>
  </si>
  <si>
    <t>Imperial County Treasurer</t>
  </si>
  <si>
    <t>Imperial</t>
  </si>
  <si>
    <t>Kern County Treasurer</t>
  </si>
  <si>
    <t>Kern</t>
  </si>
  <si>
    <t>Bakersfield</t>
  </si>
  <si>
    <t>West Kern</t>
  </si>
  <si>
    <t>Lassen County Treasurer</t>
  </si>
  <si>
    <t>Lassen</t>
  </si>
  <si>
    <t>Los Angeles County Treasurer</t>
  </si>
  <si>
    <t>Antelope Valley</t>
  </si>
  <si>
    <t>Cerritos</t>
  </si>
  <si>
    <t>Citrus</t>
  </si>
  <si>
    <t>Compton</t>
  </si>
  <si>
    <t>El Camino</t>
  </si>
  <si>
    <t>Glendale</t>
  </si>
  <si>
    <t>Long Beach</t>
  </si>
  <si>
    <t>Long Beach City</t>
  </si>
  <si>
    <t>Los Angeles</t>
  </si>
  <si>
    <t>East L.A.</t>
  </si>
  <si>
    <t>L.A. City</t>
  </si>
  <si>
    <t>L.A. Harbor</t>
  </si>
  <si>
    <t>L.A. Mission</t>
  </si>
  <si>
    <t>L.A. Pierce</t>
  </si>
  <si>
    <t>L.A. Trade-Tech</t>
  </si>
  <si>
    <t>Southwest L.A.</t>
  </si>
  <si>
    <t>West L.A.</t>
  </si>
  <si>
    <t>Mt. San Antonio</t>
  </si>
  <si>
    <t>Pasadena</t>
  </si>
  <si>
    <t>Pasadena City</t>
  </si>
  <si>
    <t>Rio Hondo</t>
  </si>
  <si>
    <t>Santa Clarita</t>
  </si>
  <si>
    <t>Canyons</t>
  </si>
  <si>
    <t>Santa Monica</t>
  </si>
  <si>
    <t>Marin County Treasurer</t>
  </si>
  <si>
    <t>Marin</t>
  </si>
  <si>
    <t>Mendocino County Treasurer</t>
  </si>
  <si>
    <t>Mendocino-Lake</t>
  </si>
  <si>
    <t>Mendocino</t>
  </si>
  <si>
    <t>Merced County Treasurer</t>
  </si>
  <si>
    <t>Merced</t>
  </si>
  <si>
    <t>Monterey County Treasurer</t>
  </si>
  <si>
    <t>Hartnell</t>
  </si>
  <si>
    <t>Monterey Peninsula</t>
  </si>
  <si>
    <t>Napa County Treasurer</t>
  </si>
  <si>
    <t>Napa Valley</t>
  </si>
  <si>
    <t>Orange County Department of Education</t>
  </si>
  <si>
    <t>Coast</t>
  </si>
  <si>
    <t>North Orange County</t>
  </si>
  <si>
    <t>Rancho Santiago</t>
  </si>
  <si>
    <t>South Orange County</t>
  </si>
  <si>
    <t>Saddleback</t>
  </si>
  <si>
    <t>Placer County Treasurer</t>
  </si>
  <si>
    <t>Sierra</t>
  </si>
  <si>
    <t>Plumas County Treasurer</t>
  </si>
  <si>
    <t>Feather River</t>
  </si>
  <si>
    <t>Riverside County Treasurer</t>
  </si>
  <si>
    <t>Desert</t>
  </si>
  <si>
    <t>Mt. San Jacinto</t>
  </si>
  <si>
    <t>Palo Verde</t>
  </si>
  <si>
    <t>Riverside</t>
  </si>
  <si>
    <t>Riverside City</t>
  </si>
  <si>
    <t>Sacramento County Treasurer</t>
  </si>
  <si>
    <t>Los Rios</t>
  </si>
  <si>
    <t>American River</t>
  </si>
  <si>
    <t>Folsom Lake</t>
  </si>
  <si>
    <t>San Bernardino County Treasurer</t>
  </si>
  <si>
    <t>Barstow</t>
  </si>
  <si>
    <t>Chaffey</t>
  </si>
  <si>
    <t>Copper Mountain</t>
  </si>
  <si>
    <t>San Bernardino</t>
  </si>
  <si>
    <t>Victor Valley</t>
  </si>
  <si>
    <t>San Diego County Department of Education</t>
  </si>
  <si>
    <t>Grossmont-Cuyamaca</t>
  </si>
  <si>
    <t>Grossmont</t>
  </si>
  <si>
    <t>Miracosta</t>
  </si>
  <si>
    <t>Palomar</t>
  </si>
  <si>
    <t>San Diego</t>
  </si>
  <si>
    <t>Southwestern</t>
  </si>
  <si>
    <t>San Francisco County Treasurer</t>
  </si>
  <si>
    <t>San Francisco</t>
  </si>
  <si>
    <t xml:space="preserve">San Francisco </t>
  </si>
  <si>
    <t>San Joaquin County Treasurer</t>
  </si>
  <si>
    <t>San Joaquin Delta</t>
  </si>
  <si>
    <t>San Luis Obispo County Treasurer</t>
  </si>
  <si>
    <t>San Luis Obispo</t>
  </si>
  <si>
    <t>Cuesta</t>
  </si>
  <si>
    <t>San Mateo County Treasurer Community Colleges</t>
  </si>
  <si>
    <t>San Mateo</t>
  </si>
  <si>
    <t>Cañada</t>
  </si>
  <si>
    <t>Santa Barbara County Treasurer</t>
  </si>
  <si>
    <t>Allan Hancock</t>
  </si>
  <si>
    <t>Santa Barbara</t>
  </si>
  <si>
    <t>Santa Barbara City</t>
  </si>
  <si>
    <t>Santa Clara County Treasurer K12 Education and Community College</t>
  </si>
  <si>
    <t>Foothill-DeAnza</t>
  </si>
  <si>
    <t>Gavilan</t>
  </si>
  <si>
    <t>San Jose-Evergreen</t>
  </si>
  <si>
    <t>West Valley-Mission</t>
  </si>
  <si>
    <t>West Valley</t>
  </si>
  <si>
    <t>Santa Cruz County Treasurer</t>
  </si>
  <si>
    <t>Cabrillo</t>
  </si>
  <si>
    <t>Shasta County Treasurer</t>
  </si>
  <si>
    <t>Shasta-Tehama-Trinity</t>
  </si>
  <si>
    <t>Shasta</t>
  </si>
  <si>
    <t>Siskiyou County Treasurer</t>
  </si>
  <si>
    <t>Siskiyous</t>
  </si>
  <si>
    <t>Solano County Treasurer</t>
  </si>
  <si>
    <t>Solano</t>
  </si>
  <si>
    <t>Sonoma County Treasurer</t>
  </si>
  <si>
    <t>Sonoma</t>
  </si>
  <si>
    <t>Santa Rosa</t>
  </si>
  <si>
    <t>Stanislaus County Treasurer</t>
  </si>
  <si>
    <t>Yosemite</t>
  </si>
  <si>
    <t xml:space="preserve">Columbia </t>
  </si>
  <si>
    <t>Modesto</t>
  </si>
  <si>
    <t>Tulare County Treasurer</t>
  </si>
  <si>
    <t>Sequoias</t>
  </si>
  <si>
    <t>Ventura County Treasurer</t>
  </si>
  <si>
    <t>Ventura</t>
  </si>
  <si>
    <t>Oxnard</t>
  </si>
  <si>
    <t>Yuba County Treasurer</t>
  </si>
  <si>
    <t>Yuba</t>
  </si>
  <si>
    <t>Woodland</t>
  </si>
  <si>
    <t>Fiscal Year: 2018-2019</t>
  </si>
  <si>
    <t>January 2021</t>
  </si>
  <si>
    <t>April 2021</t>
  </si>
  <si>
    <t>Issuance Period: April 2021</t>
  </si>
  <si>
    <t>Description: Foster Care Education Reimbursement</t>
  </si>
  <si>
    <t>Totals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</si>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</sst>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</font>
    <font>
      <sz val="12"/>
      <color rgb="FF000000"/>
      <name val="Times New Roman"/>
      <family val="1"/>
    </font>
    <font>
      <sz val="12"/>
      <color rgb="FF000000"/>
      <name val="Times New Roman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</cellStyleXfs>
  <cellXfs count="32">
    <xf numFmtId="0" fontId="0" fillId="0" borderId="0" xfId="0"/>
    <xf numFmtId="0" fontId="3" fillId="0" borderId="0" xfId="3" applyFont="1" applyFill="1" applyBorder="1" applyAlignment="1" applyProtection="1">
      <alignment horizontal="left"/>
      <protection locked="0"/>
    </xf>
    <xf numFmtId="0" fontId="4" fillId="0" borderId="0" xfId="3" applyFont="1"/>
    <xf numFmtId="0" fontId="4" fillId="0" borderId="0" xfId="3" applyFont="1" applyBorder="1"/>
    <xf numFmtId="0" fontId="5" fillId="0" borderId="0" xfId="3" applyFont="1" applyAlignment="1"/>
    <xf numFmtId="0" fontId="5" fillId="0" borderId="0" xfId="3" applyFont="1" applyBorder="1" applyAlignment="1">
      <alignment horizontal="centerContinuous"/>
    </xf>
    <xf numFmtId="164" fontId="5" fillId="0" borderId="0" xfId="3" applyNumberFormat="1" applyFont="1" applyAlignment="1"/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quotePrefix="1" applyFont="1" applyBorder="1" applyAlignment="1">
      <alignment horizontal="center"/>
    </xf>
    <xf numFmtId="17" fontId="5" fillId="0" borderId="2" xfId="3" quotePrefix="1" applyNumberFormat="1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4" fillId="0" borderId="4" xfId="3" applyFont="1" applyBorder="1" applyAlignment="1">
      <alignment horizontal="left"/>
    </xf>
    <xf numFmtId="43" fontId="4" fillId="0" borderId="5" xfId="1" applyFont="1" applyBorder="1" applyAlignment="1">
      <alignment horizontal="right"/>
    </xf>
    <xf numFmtId="43" fontId="4" fillId="0" borderId="6" xfId="1" applyFont="1" applyBorder="1" applyAlignment="1">
      <alignment horizontal="right"/>
    </xf>
    <xf numFmtId="39" fontId="4" fillId="0" borderId="0" xfId="3" applyNumberFormat="1" applyFont="1" applyBorder="1"/>
    <xf numFmtId="165" fontId="4" fillId="0" borderId="0" xfId="3" applyNumberFormat="1" applyFont="1" applyBorder="1"/>
    <xf numFmtId="4" fontId="4" fillId="0" borderId="0" xfId="3" applyNumberFormat="1" applyFont="1"/>
    <xf numFmtId="43" fontId="6" fillId="0" borderId="5" xfId="1" applyFont="1" applyBorder="1" applyAlignment="1">
      <alignment horizontal="right"/>
    </xf>
    <xf numFmtId="0" fontId="7" fillId="0" borderId="4" xfId="3" applyFont="1" applyFill="1" applyBorder="1" applyAlignment="1">
      <alignment horizontal="left" wrapText="1"/>
    </xf>
    <xf numFmtId="43" fontId="6" fillId="0" borderId="7" xfId="1" applyFont="1" applyBorder="1" applyAlignment="1">
      <alignment horizontal="right"/>
    </xf>
    <xf numFmtId="43" fontId="6" fillId="0" borderId="7" xfId="1" applyFont="1" applyFill="1" applyBorder="1" applyAlignment="1">
      <alignment horizontal="right"/>
    </xf>
    <xf numFmtId="0" fontId="4" fillId="0" borderId="4" xfId="3" applyFont="1" applyFill="1" applyBorder="1" applyAlignment="1">
      <alignment horizontal="left" wrapText="1"/>
    </xf>
    <xf numFmtId="0" fontId="7" fillId="0" borderId="8" xfId="3" applyFont="1" applyFill="1" applyBorder="1" applyAlignment="1">
      <alignment horizontal="left" wrapText="1"/>
    </xf>
    <xf numFmtId="39" fontId="4" fillId="0" borderId="0" xfId="3" applyNumberFormat="1" applyFont="1"/>
    <xf numFmtId="0" fontId="4" fillId="0" borderId="9" xfId="3" applyFont="1" applyBorder="1" applyAlignment="1">
      <alignment horizontal="left"/>
    </xf>
    <xf numFmtId="0" fontId="4" fillId="0" borderId="9" xfId="3" applyFont="1" applyBorder="1"/>
    <xf numFmtId="44" fontId="4" fillId="0" borderId="9" xfId="2" applyFont="1" applyBorder="1"/>
    <xf numFmtId="0" fontId="8" fillId="0" borderId="8" xfId="3" applyFont="1" applyFill="1" applyBorder="1" applyAlignment="1">
      <alignment horizontal="left" wrapText="1"/>
    </xf>
    <xf numFmtId="17" fontId="5" fillId="0" borderId="3" xfId="3" quotePrefix="1" applyNumberFormat="1" applyFont="1" applyBorder="1" applyAlignment="1">
      <alignment horizontal="center"/>
    </xf>
    <xf numFmtId="43" fontId="6" fillId="0" borderId="10" xfId="1" applyFont="1" applyFill="1" applyBorder="1" applyAlignment="1">
      <alignment horizontal="right"/>
    </xf>
    <xf numFmtId="43" fontId="4" fillId="0" borderId="6" xfId="1" applyFont="1" applyFill="1" applyBorder="1" applyAlignment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4" xfId="5" xr:uid="{00000000-0005-0000-0000-000004000000}"/>
    <cellStyle name="Normal 5" xfId="3" xr:uid="{00000000-0005-0000-0000-000005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18_2019" displayName="FY2018_2019" ref="A7:J93" totalsRowShown="0" headerRowDxfId="14" dataDxfId="12" headerRowBorderDxfId="13" tableBorderDxfId="11" totalsRowBorderDxfId="10">
  <autoFilter ref="A7:J93" xr:uid="{00000000-0009-0000-0100-000001000000}"/>
  <sortState xmlns:xlrd2="http://schemas.microsoft.com/office/spreadsheetml/2017/richdata2" ref="A16:M88">
    <sortCondition ref="B7:B93"/>
  </sortState>
  <tableColumns count="10">
    <tableColumn id="1" xr3:uid="{00000000-0010-0000-0000-000001000000}" name="County" dataDxfId="9"/>
    <tableColumn id="4" xr3:uid="{00000000-0010-0000-0000-000004000000}" name="Districts" dataDxfId="8"/>
    <tableColumn id="12" xr3:uid="{00000000-0010-0000-0000-00000C000000}" name="College" dataDxfId="7" dataCellStyle="Normal 5"/>
    <tableColumn id="2" xr3:uid="{00000000-0010-0000-0000-000002000000}" name="Certified " dataDxfId="6"/>
    <tableColumn id="15" xr3:uid="{00000000-0010-0000-0000-00000F000000}" name="May 2019" dataDxfId="5" dataCellStyle="Comma"/>
    <tableColumn id="14" xr3:uid="{00000000-0010-0000-0000-00000E000000}" name="November 2019" dataDxfId="4" dataCellStyle="Comma"/>
    <tableColumn id="11" xr3:uid="{00000000-0010-0000-0000-00000B000000}" name="June 2020" dataDxfId="3" dataCellStyle="Normal 5"/>
    <tableColumn id="3" xr3:uid="{00000000-0010-0000-0000-000003000000}" name="January 2021" dataDxfId="2" dataCellStyle="Comma"/>
    <tableColumn id="6" xr3:uid="{00000000-0010-0000-0000-000006000000}" name="April 2021" dataDxfId="1" dataCellStyle="Comma"/>
    <tableColumn id="13" xr3:uid="{00000000-0010-0000-0000-00000D000000}" name="Total" dataDxfId="0" dataCellStyle="Comma">
      <calculatedColumnFormula>SUM(FY2018_2019[[#This Row],[May 2019]]+FY2018_2019[[#This Row],[November 2019]]+FY2018_2019[[#This Row],[June 2020]])+FY2018_2019[[#This Row],[January 2021]]+FY2018_2019[[#This Row],[April 2021]]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mmunity College Payment Table" altTextSummary="Community College Payment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2"/>
  <sheetViews>
    <sheetView tabSelected="1" showWhiteSpace="0" zoomScale="55" zoomScaleNormal="55" workbookViewId="0">
      <pane ySplit="7" topLeftCell="A8" activePane="bottomLeft" state="frozen"/>
      <selection pane="bottomLeft" activeCell="A17" sqref="A17"/>
    </sheetView>
  </sheetViews>
  <sheetFormatPr defaultColWidth="9.140625" defaultRowHeight="15.75" x14ac:dyDescent="0.25"/>
  <cols>
    <col min="1" max="1" width="65.7109375" style="2" customWidth="1"/>
    <col min="2" max="2" width="26.85546875" style="2" bestFit="1" customWidth="1"/>
    <col min="3" max="10" width="25.7109375" style="2" customWidth="1"/>
    <col min="11" max="11" width="18.42578125" style="2" customWidth="1"/>
    <col min="12" max="12" width="15.5703125" style="3" customWidth="1"/>
    <col min="13" max="13" width="16.5703125" style="2" bestFit="1" customWidth="1"/>
    <col min="14" max="14" width="11.28515625" style="2" customWidth="1"/>
    <col min="15" max="15" width="11.42578125" style="2" customWidth="1"/>
    <col min="16" max="16" width="12.7109375" style="2" customWidth="1"/>
    <col min="17" max="16384" width="9.140625" style="2"/>
  </cols>
  <sheetData>
    <row r="1" spans="1:16" ht="20.100000000000001" customHeight="1" x14ac:dyDescent="0.25">
      <c r="A1" s="1" t="s">
        <v>0</v>
      </c>
      <c r="B1" s="1"/>
      <c r="C1" s="1"/>
    </row>
    <row r="2" spans="1:16" ht="20.100000000000001" customHeight="1" x14ac:dyDescent="0.25">
      <c r="A2" s="1" t="s">
        <v>1</v>
      </c>
      <c r="B2" s="1"/>
      <c r="C2" s="1"/>
    </row>
    <row r="3" spans="1:16" ht="20.100000000000001" customHeight="1" x14ac:dyDescent="0.25">
      <c r="A3" s="1" t="s">
        <v>154</v>
      </c>
      <c r="B3" s="1"/>
      <c r="C3" s="1"/>
    </row>
    <row r="4" spans="1:16" ht="20.100000000000001" customHeight="1" x14ac:dyDescent="0.25">
      <c r="A4" s="1" t="s">
        <v>157</v>
      </c>
      <c r="B4" s="1"/>
      <c r="C4" s="1"/>
      <c r="D4" s="4"/>
      <c r="E4" s="4"/>
      <c r="F4" s="4"/>
      <c r="G4" s="4"/>
      <c r="H4" s="4"/>
      <c r="I4" s="4"/>
      <c r="J4" s="4"/>
      <c r="L4" s="5"/>
    </row>
    <row r="5" spans="1:16" ht="20.100000000000001" customHeight="1" x14ac:dyDescent="0.25">
      <c r="A5" s="4" t="s">
        <v>158</v>
      </c>
      <c r="B5" s="4"/>
      <c r="C5" s="4"/>
      <c r="D5" s="4"/>
      <c r="E5" s="4"/>
      <c r="F5" s="4"/>
      <c r="G5" s="4"/>
      <c r="H5" s="4"/>
      <c r="I5" s="4"/>
      <c r="J5" s="4"/>
    </row>
    <row r="6" spans="1:16" ht="20.100000000000001" customHeight="1" x14ac:dyDescent="0.25">
      <c r="A6" s="1" t="s">
        <v>2</v>
      </c>
      <c r="B6" s="1"/>
      <c r="C6" s="1"/>
      <c r="D6" s="6"/>
      <c r="E6" s="6"/>
      <c r="F6" s="6"/>
      <c r="G6" s="6"/>
      <c r="H6" s="6"/>
      <c r="I6" s="6"/>
      <c r="J6" s="6"/>
    </row>
    <row r="7" spans="1:16" ht="31.5" customHeight="1" x14ac:dyDescent="0.25">
      <c r="A7" s="7" t="s">
        <v>3</v>
      </c>
      <c r="B7" s="7" t="s">
        <v>4</v>
      </c>
      <c r="C7" s="7" t="s">
        <v>5</v>
      </c>
      <c r="D7" s="8" t="s">
        <v>6</v>
      </c>
      <c r="E7" s="9" t="s">
        <v>7</v>
      </c>
      <c r="F7" s="9" t="s">
        <v>8</v>
      </c>
      <c r="G7" s="10" t="s">
        <v>9</v>
      </c>
      <c r="H7" s="29" t="s">
        <v>155</v>
      </c>
      <c r="I7" s="29" t="s">
        <v>156</v>
      </c>
      <c r="J7" s="11" t="s">
        <v>10</v>
      </c>
    </row>
    <row r="8" spans="1:16" ht="20.100000000000001" customHeight="1" x14ac:dyDescent="0.25">
      <c r="A8" s="19" t="s">
        <v>120</v>
      </c>
      <c r="B8" s="19" t="s">
        <v>121</v>
      </c>
      <c r="C8" s="19" t="s">
        <v>121</v>
      </c>
      <c r="D8" s="13">
        <v>44782</v>
      </c>
      <c r="E8" s="13">
        <v>21259</v>
      </c>
      <c r="F8" s="13">
        <v>21885</v>
      </c>
      <c r="G8" s="13">
        <v>1076</v>
      </c>
      <c r="H8" s="14">
        <v>162</v>
      </c>
      <c r="I8" s="14">
        <v>119</v>
      </c>
      <c r="J8" s="14">
        <f>SUM(FY2018_2019[[#This Row],[May 2019]]+FY2018_2019[[#This Row],[November 2019]]+FY2018_2019[[#This Row],[June 2020]])+FY2018_2019[[#This Row],[January 2021]]+FY2018_2019[[#This Row],[April 2021]]</f>
        <v>44501</v>
      </c>
      <c r="L8" s="15"/>
      <c r="M8" s="16"/>
      <c r="N8" s="17"/>
      <c r="O8" s="17"/>
      <c r="P8" s="17"/>
    </row>
    <row r="9" spans="1:16" ht="20.100000000000001" customHeight="1" x14ac:dyDescent="0.25">
      <c r="A9" s="19" t="s">
        <v>39</v>
      </c>
      <c r="B9" s="19" t="s">
        <v>40</v>
      </c>
      <c r="C9" s="19" t="s">
        <v>40</v>
      </c>
      <c r="D9" s="13">
        <v>44130</v>
      </c>
      <c r="E9" s="13">
        <v>22022</v>
      </c>
      <c r="F9" s="13">
        <v>18152</v>
      </c>
      <c r="G9" s="13">
        <v>2599</v>
      </c>
      <c r="H9" s="14">
        <v>390</v>
      </c>
      <c r="I9" s="14">
        <v>288</v>
      </c>
      <c r="J9" s="14">
        <f>SUM(FY2018_2019[[#This Row],[May 2019]]+FY2018_2019[[#This Row],[November 2019]]+FY2018_2019[[#This Row],[June 2020]])+FY2018_2019[[#This Row],[January 2021]]+FY2018_2019[[#This Row],[April 2021]]</f>
        <v>43451</v>
      </c>
      <c r="L9" s="15"/>
      <c r="M9" s="16"/>
      <c r="N9" s="17"/>
      <c r="O9" s="17"/>
      <c r="P9" s="17"/>
    </row>
    <row r="10" spans="1:16" ht="20.100000000000001" customHeight="1" x14ac:dyDescent="0.25">
      <c r="A10" s="19" t="s">
        <v>96</v>
      </c>
      <c r="B10" s="19" t="s">
        <v>97</v>
      </c>
      <c r="C10" s="19" t="s">
        <v>97</v>
      </c>
      <c r="D10" s="13">
        <v>82463</v>
      </c>
      <c r="E10" s="13">
        <v>35986</v>
      </c>
      <c r="F10" s="13">
        <v>50627</v>
      </c>
      <c r="G10" s="13">
        <v>-4150</v>
      </c>
      <c r="H10" s="14">
        <v>0</v>
      </c>
      <c r="I10" s="14">
        <v>0</v>
      </c>
      <c r="J10" s="14">
        <f>SUM(FY2018_2019[[#This Row],[May 2019]]+FY2018_2019[[#This Row],[November 2019]]+FY2018_2019[[#This Row],[June 2020]])+FY2018_2019[[#This Row],[January 2021]]+FY2018_2019[[#This Row],[April 2021]]</f>
        <v>82463</v>
      </c>
      <c r="L10" s="15"/>
      <c r="M10" s="16"/>
      <c r="N10" s="17"/>
      <c r="O10" s="17"/>
      <c r="P10" s="17"/>
    </row>
    <row r="11" spans="1:16" ht="20.100000000000001" customHeight="1" x14ac:dyDescent="0.25">
      <c r="A11" s="19" t="s">
        <v>17</v>
      </c>
      <c r="B11" s="19" t="s">
        <v>18</v>
      </c>
      <c r="C11" s="19" t="s">
        <v>18</v>
      </c>
      <c r="D11" s="13">
        <v>101173</v>
      </c>
      <c r="E11" s="13">
        <v>67729</v>
      </c>
      <c r="F11" s="13">
        <v>60381</v>
      </c>
      <c r="G11" s="13">
        <v>-26937</v>
      </c>
      <c r="H11" s="14">
        <v>0</v>
      </c>
      <c r="I11" s="14">
        <v>0</v>
      </c>
      <c r="J11" s="14">
        <f>SUM(FY2018_2019[[#This Row],[May 2019]]+FY2018_2019[[#This Row],[November 2019]]+FY2018_2019[[#This Row],[June 2020]])+FY2018_2019[[#This Row],[January 2021]]+FY2018_2019[[#This Row],[April 2021]]</f>
        <v>101173</v>
      </c>
      <c r="L11" s="15"/>
      <c r="M11" s="16"/>
      <c r="N11" s="17"/>
      <c r="O11" s="17"/>
      <c r="P11" s="17"/>
    </row>
    <row r="12" spans="1:16" ht="20.100000000000001" customHeight="1" x14ac:dyDescent="0.25">
      <c r="A12" s="19" t="s">
        <v>130</v>
      </c>
      <c r="B12" s="19" t="s">
        <v>131</v>
      </c>
      <c r="C12" s="19" t="s">
        <v>131</v>
      </c>
      <c r="D12" s="13">
        <v>13417</v>
      </c>
      <c r="E12" s="13">
        <v>23495</v>
      </c>
      <c r="F12" s="13">
        <v>16939</v>
      </c>
      <c r="G12" s="13">
        <v>0</v>
      </c>
      <c r="H12" s="14">
        <v>0</v>
      </c>
      <c r="I12" s="14">
        <v>0</v>
      </c>
      <c r="J12" s="14">
        <f>SUM(FY2018_2019[[#This Row],[May 2019]]+FY2018_2019[[#This Row],[November 2019]]+FY2018_2019[[#This Row],[June 2020]])+FY2018_2019[[#This Row],[January 2021]]+FY2018_2019[[#This Row],[April 2021]]</f>
        <v>40434</v>
      </c>
      <c r="L12" s="15"/>
      <c r="M12" s="16"/>
      <c r="N12" s="17"/>
      <c r="O12" s="17"/>
      <c r="P12" s="17"/>
    </row>
    <row r="13" spans="1:16" ht="20.100000000000001" customHeight="1" x14ac:dyDescent="0.25">
      <c r="A13" s="19" t="s">
        <v>39</v>
      </c>
      <c r="B13" s="19" t="s">
        <v>41</v>
      </c>
      <c r="C13" s="19" t="s">
        <v>41</v>
      </c>
      <c r="D13" s="13">
        <v>72916</v>
      </c>
      <c r="E13" s="13">
        <v>36538</v>
      </c>
      <c r="F13" s="13">
        <v>30119</v>
      </c>
      <c r="G13" s="13">
        <v>4112</v>
      </c>
      <c r="H13" s="14">
        <v>617</v>
      </c>
      <c r="I13" s="14">
        <v>456</v>
      </c>
      <c r="J13" s="14">
        <f>SUM(FY2018_2019[[#This Row],[May 2019]]+FY2018_2019[[#This Row],[November 2019]]+FY2018_2019[[#This Row],[June 2020]])+FY2018_2019[[#This Row],[January 2021]]+FY2018_2019[[#This Row],[April 2021]]</f>
        <v>71842</v>
      </c>
      <c r="L13" s="15"/>
      <c r="M13" s="16"/>
      <c r="N13" s="17"/>
      <c r="O13" s="17"/>
      <c r="P13" s="17"/>
    </row>
    <row r="14" spans="1:16" ht="20.100000000000001" customHeight="1" x14ac:dyDescent="0.25">
      <c r="A14" s="12" t="s">
        <v>11</v>
      </c>
      <c r="B14" s="12" t="s">
        <v>12</v>
      </c>
      <c r="C14" s="12" t="s">
        <v>13</v>
      </c>
      <c r="D14" s="13">
        <v>36284</v>
      </c>
      <c r="E14" s="13">
        <v>18674</v>
      </c>
      <c r="F14" s="13">
        <v>15395</v>
      </c>
      <c r="G14" s="13">
        <v>1455</v>
      </c>
      <c r="H14" s="14">
        <v>219</v>
      </c>
      <c r="I14" s="14">
        <v>161</v>
      </c>
      <c r="J14" s="14">
        <f>SUM(FY2018_2019[[#This Row],[May 2019]]+FY2018_2019[[#This Row],[November 2019]]+FY2018_2019[[#This Row],[June 2020]])+FY2018_2019[[#This Row],[January 2021]]+FY2018_2019[[#This Row],[April 2021]]</f>
        <v>35904</v>
      </c>
      <c r="L14" s="15"/>
      <c r="M14" s="16"/>
      <c r="N14" s="17"/>
      <c r="O14" s="17"/>
      <c r="P14" s="17"/>
    </row>
    <row r="15" spans="1:16" ht="20.100000000000001" customHeight="1" x14ac:dyDescent="0.25">
      <c r="A15" s="12" t="s">
        <v>11</v>
      </c>
      <c r="B15" s="12" t="s">
        <v>12</v>
      </c>
      <c r="C15" s="12" t="s">
        <v>14</v>
      </c>
      <c r="D15" s="18">
        <v>45809</v>
      </c>
      <c r="E15" s="20">
        <v>23036</v>
      </c>
      <c r="F15" s="20">
        <v>19108</v>
      </c>
      <c r="G15" s="21">
        <v>2408</v>
      </c>
      <c r="H15" s="30">
        <v>361</v>
      </c>
      <c r="I15" s="30">
        <v>267</v>
      </c>
      <c r="J15" s="14">
        <f>SUM(FY2018_2019[[#This Row],[May 2019]]+FY2018_2019[[#This Row],[November 2019]]+FY2018_2019[[#This Row],[June 2020]])+FY2018_2019[[#This Row],[January 2021]]+FY2018_2019[[#This Row],[April 2021]]</f>
        <v>45180</v>
      </c>
      <c r="L15" s="15"/>
      <c r="M15" s="16"/>
      <c r="N15" s="17"/>
      <c r="O15" s="17"/>
      <c r="P15" s="17"/>
    </row>
    <row r="16" spans="1:16" ht="20.100000000000001" customHeight="1" x14ac:dyDescent="0.25">
      <c r="A16" s="19" t="s">
        <v>96</v>
      </c>
      <c r="B16" s="19" t="s">
        <v>98</v>
      </c>
      <c r="C16" s="19"/>
      <c r="D16" s="13">
        <v>0</v>
      </c>
      <c r="E16" s="13"/>
      <c r="F16" s="13"/>
      <c r="G16" s="13"/>
      <c r="H16" s="14">
        <v>0</v>
      </c>
      <c r="I16" s="14">
        <v>0</v>
      </c>
      <c r="J16" s="14">
        <f>SUM(FY2018_2019[[#This Row],[May 2019]]+FY2018_2019[[#This Row],[November 2019]]+FY2018_2019[[#This Row],[June 2020]])+FY2018_2019[[#This Row],[January 2021]]+FY2018_2019[[#This Row],[April 2021]]</f>
        <v>0</v>
      </c>
      <c r="L16" s="15"/>
      <c r="M16" s="16"/>
      <c r="N16" s="17"/>
      <c r="O16" s="17"/>
      <c r="P16" s="17"/>
    </row>
    <row r="17" spans="1:16" ht="20.100000000000001" customHeight="1" x14ac:dyDescent="0.25">
      <c r="A17" s="19" t="s">
        <v>39</v>
      </c>
      <c r="B17" s="19" t="s">
        <v>42</v>
      </c>
      <c r="C17" s="19" t="s">
        <v>42</v>
      </c>
      <c r="D17" s="13">
        <v>182794</v>
      </c>
      <c r="E17" s="13">
        <v>92720</v>
      </c>
      <c r="F17" s="13">
        <v>75450</v>
      </c>
      <c r="G17" s="13">
        <v>9608</v>
      </c>
      <c r="H17" s="14">
        <v>1442</v>
      </c>
      <c r="I17" s="14">
        <v>1066</v>
      </c>
      <c r="J17" s="14">
        <f>SUM(FY2018_2019[[#This Row],[May 2019]]+FY2018_2019[[#This Row],[November 2019]]+FY2018_2019[[#This Row],[June 2020]])+FY2018_2019[[#This Row],[January 2021]]+FY2018_2019[[#This Row],[April 2021]]</f>
        <v>180286</v>
      </c>
      <c r="L17" s="15"/>
      <c r="M17" s="16"/>
      <c r="N17" s="17"/>
      <c r="O17" s="17"/>
      <c r="P17" s="17"/>
    </row>
    <row r="18" spans="1:16" ht="20.100000000000001" customHeight="1" x14ac:dyDescent="0.25">
      <c r="A18" s="22" t="s">
        <v>76</v>
      </c>
      <c r="B18" s="19" t="s">
        <v>77</v>
      </c>
      <c r="C18" s="19"/>
      <c r="D18" s="13">
        <v>0</v>
      </c>
      <c r="E18" s="13"/>
      <c r="F18" s="13"/>
      <c r="G18" s="13"/>
      <c r="H18" s="14">
        <v>0</v>
      </c>
      <c r="I18" s="14">
        <v>0</v>
      </c>
      <c r="J18" s="14">
        <f>SUM(FY2018_2019[[#This Row],[May 2019]]+FY2018_2019[[#This Row],[November 2019]]+FY2018_2019[[#This Row],[June 2020]])+FY2018_2019[[#This Row],[January 2021]]+FY2018_2019[[#This Row],[April 2021]]</f>
        <v>0</v>
      </c>
      <c r="L18" s="15"/>
      <c r="M18" s="16"/>
      <c r="N18" s="17"/>
      <c r="O18" s="17"/>
      <c r="P18" s="17"/>
    </row>
    <row r="19" spans="1:16" ht="20.100000000000001" customHeight="1" x14ac:dyDescent="0.25">
      <c r="A19" s="19" t="s">
        <v>39</v>
      </c>
      <c r="B19" s="19" t="s">
        <v>43</v>
      </c>
      <c r="C19" s="19" t="s">
        <v>43</v>
      </c>
      <c r="D19" s="13">
        <v>49665</v>
      </c>
      <c r="E19" s="13">
        <v>25046</v>
      </c>
      <c r="F19" s="13">
        <v>20646</v>
      </c>
      <c r="G19" s="13">
        <v>2610</v>
      </c>
      <c r="H19" s="14">
        <v>392</v>
      </c>
      <c r="I19" s="14">
        <v>290</v>
      </c>
      <c r="J19" s="14">
        <f>SUM(FY2018_2019[[#This Row],[May 2019]]+FY2018_2019[[#This Row],[November 2019]]+FY2018_2019[[#This Row],[June 2020]])+FY2018_2019[[#This Row],[January 2021]]+FY2018_2019[[#This Row],[April 2021]]</f>
        <v>48984</v>
      </c>
      <c r="L19" s="15"/>
      <c r="M19" s="16"/>
      <c r="N19" s="17"/>
      <c r="O19" s="17"/>
      <c r="P19" s="17"/>
    </row>
    <row r="20" spans="1:16" ht="20.100000000000001" customHeight="1" x14ac:dyDescent="0.25">
      <c r="A20" s="19" t="s">
        <v>19</v>
      </c>
      <c r="B20" s="19" t="s">
        <v>20</v>
      </c>
      <c r="C20" s="19" t="s">
        <v>20</v>
      </c>
      <c r="D20" s="13">
        <v>38943</v>
      </c>
      <c r="E20" s="13">
        <v>19677</v>
      </c>
      <c r="F20" s="13">
        <v>13075</v>
      </c>
      <c r="G20" s="13">
        <v>6191</v>
      </c>
      <c r="H20" s="14">
        <v>0</v>
      </c>
      <c r="I20" s="14">
        <v>0</v>
      </c>
      <c r="J20" s="14">
        <f>SUM(FY2018_2019[[#This Row],[May 2019]]+FY2018_2019[[#This Row],[November 2019]]+FY2018_2019[[#This Row],[June 2020]])+FY2018_2019[[#This Row],[January 2021]]+FY2018_2019[[#This Row],[April 2021]]</f>
        <v>38943</v>
      </c>
      <c r="L20" s="15"/>
      <c r="M20" s="16"/>
      <c r="N20" s="17"/>
      <c r="O20" s="17"/>
      <c r="P20" s="17"/>
    </row>
    <row r="21" spans="1:16" ht="20.100000000000001" customHeight="1" x14ac:dyDescent="0.25">
      <c r="A21" s="19" t="s">
        <v>19</v>
      </c>
      <c r="B21" s="19" t="s">
        <v>20</v>
      </c>
      <c r="C21" s="19" t="s">
        <v>21</v>
      </c>
      <c r="D21" s="18">
        <v>68406</v>
      </c>
      <c r="E21" s="20">
        <v>35426</v>
      </c>
      <c r="F21" s="20">
        <v>29200</v>
      </c>
      <c r="G21" s="21">
        <v>3780</v>
      </c>
      <c r="H21" s="30">
        <v>0</v>
      </c>
      <c r="I21" s="30">
        <v>0</v>
      </c>
      <c r="J21" s="14">
        <f>SUM(FY2018_2019[[#This Row],[May 2019]]+FY2018_2019[[#This Row],[November 2019]]+FY2018_2019[[#This Row],[June 2020]])+FY2018_2019[[#This Row],[January 2021]]+FY2018_2019[[#This Row],[April 2021]]</f>
        <v>68406</v>
      </c>
      <c r="L21" s="15"/>
      <c r="M21" s="16"/>
      <c r="N21" s="17"/>
      <c r="O21" s="17"/>
      <c r="P21" s="17"/>
    </row>
    <row r="22" spans="1:16" ht="20.100000000000001" customHeight="1" x14ac:dyDescent="0.25">
      <c r="A22" s="19" t="s">
        <v>19</v>
      </c>
      <c r="B22" s="19" t="s">
        <v>20</v>
      </c>
      <c r="C22" s="19" t="s">
        <v>22</v>
      </c>
      <c r="D22" s="18">
        <v>53740</v>
      </c>
      <c r="E22" s="20">
        <v>38203</v>
      </c>
      <c r="F22" s="20">
        <v>31490</v>
      </c>
      <c r="G22" s="21">
        <v>-15953</v>
      </c>
      <c r="H22" s="30">
        <v>0</v>
      </c>
      <c r="I22" s="30">
        <v>0</v>
      </c>
      <c r="J22" s="14">
        <f>SUM(FY2018_2019[[#This Row],[May 2019]]+FY2018_2019[[#This Row],[November 2019]]+FY2018_2019[[#This Row],[June 2020]])+FY2018_2019[[#This Row],[January 2021]]+FY2018_2019[[#This Row],[April 2021]]</f>
        <v>53740</v>
      </c>
      <c r="L22" s="15"/>
      <c r="M22" s="16"/>
      <c r="N22" s="17"/>
      <c r="O22" s="17"/>
      <c r="P22" s="17"/>
    </row>
    <row r="23" spans="1:16" ht="20.100000000000001" customHeight="1" x14ac:dyDescent="0.25">
      <c r="A23" s="19" t="s">
        <v>96</v>
      </c>
      <c r="B23" s="19" t="s">
        <v>99</v>
      </c>
      <c r="C23" s="19"/>
      <c r="D23" s="13">
        <v>0</v>
      </c>
      <c r="E23" s="13"/>
      <c r="F23" s="13"/>
      <c r="G23" s="13"/>
      <c r="H23" s="14">
        <v>0</v>
      </c>
      <c r="I23" s="14">
        <v>0</v>
      </c>
      <c r="J23" s="14">
        <f>SUM(FY2018_2019[[#This Row],[May 2019]]+FY2018_2019[[#This Row],[November 2019]]+FY2018_2019[[#This Row],[June 2020]])+FY2018_2019[[#This Row],[January 2021]]+FY2018_2019[[#This Row],[April 2021]]</f>
        <v>0</v>
      </c>
      <c r="L23" s="15"/>
      <c r="M23" s="16"/>
      <c r="N23" s="17"/>
      <c r="O23" s="17"/>
      <c r="P23" s="17"/>
    </row>
    <row r="24" spans="1:16" ht="20.100000000000001" customHeight="1" x14ac:dyDescent="0.25">
      <c r="A24" s="19" t="s">
        <v>86</v>
      </c>
      <c r="B24" s="19" t="s">
        <v>87</v>
      </c>
      <c r="C24" s="19"/>
      <c r="D24" s="13">
        <v>0</v>
      </c>
      <c r="E24" s="13"/>
      <c r="F24" s="13"/>
      <c r="G24" s="13"/>
      <c r="H24" s="14">
        <v>0</v>
      </c>
      <c r="I24" s="14">
        <v>0</v>
      </c>
      <c r="J24" s="14">
        <f>SUM(FY2018_2019[[#This Row],[May 2019]]+FY2018_2019[[#This Row],[November 2019]]+FY2018_2019[[#This Row],[June 2020]])+FY2018_2019[[#This Row],[January 2021]]+FY2018_2019[[#This Row],[April 2021]]</f>
        <v>0</v>
      </c>
      <c r="L24" s="15"/>
      <c r="M24" s="16"/>
      <c r="N24" s="17"/>
      <c r="O24" s="17"/>
      <c r="P24" s="17"/>
    </row>
    <row r="25" spans="1:16" ht="20.100000000000001" customHeight="1" x14ac:dyDescent="0.25">
      <c r="A25" s="19" t="s">
        <v>39</v>
      </c>
      <c r="B25" s="19" t="s">
        <v>44</v>
      </c>
      <c r="C25" s="19" t="s">
        <v>44</v>
      </c>
      <c r="D25" s="13">
        <v>45158</v>
      </c>
      <c r="E25" s="13">
        <v>22541</v>
      </c>
      <c r="F25" s="13">
        <v>18580</v>
      </c>
      <c r="G25" s="13">
        <v>2652</v>
      </c>
      <c r="H25" s="14">
        <v>398</v>
      </c>
      <c r="I25" s="14">
        <v>294</v>
      </c>
      <c r="J25" s="14">
        <f>SUM(FY2018_2019[[#This Row],[May 2019]]+FY2018_2019[[#This Row],[November 2019]]+FY2018_2019[[#This Row],[June 2020]])+FY2018_2019[[#This Row],[January 2021]]+FY2018_2019[[#This Row],[April 2021]]</f>
        <v>44465</v>
      </c>
      <c r="L25" s="15"/>
      <c r="M25" s="16"/>
      <c r="N25" s="17"/>
      <c r="O25" s="17"/>
      <c r="P25" s="17"/>
    </row>
    <row r="26" spans="1:16" ht="20.100000000000001" customHeight="1" x14ac:dyDescent="0.25">
      <c r="A26" s="19" t="s">
        <v>84</v>
      </c>
      <c r="B26" s="19" t="s">
        <v>85</v>
      </c>
      <c r="C26" s="19"/>
      <c r="D26" s="13">
        <v>0</v>
      </c>
      <c r="E26" s="13"/>
      <c r="F26" s="13"/>
      <c r="G26" s="13"/>
      <c r="H26" s="14">
        <v>0</v>
      </c>
      <c r="I26" s="14">
        <v>0</v>
      </c>
      <c r="J26" s="14">
        <f>SUM(FY2018_2019[[#This Row],[May 2019]]+FY2018_2019[[#This Row],[November 2019]]+FY2018_2019[[#This Row],[June 2020]])+FY2018_2019[[#This Row],[January 2021]]+FY2018_2019[[#This Row],[April 2021]]</f>
        <v>0</v>
      </c>
      <c r="L26" s="15"/>
      <c r="M26" s="16"/>
      <c r="N26" s="17"/>
      <c r="O26" s="17"/>
      <c r="P26" s="17"/>
    </row>
    <row r="27" spans="1:16" ht="20.100000000000001" customHeight="1" x14ac:dyDescent="0.25">
      <c r="A27" s="19" t="s">
        <v>124</v>
      </c>
      <c r="B27" s="19" t="s">
        <v>125</v>
      </c>
      <c r="C27" s="19"/>
      <c r="D27" s="13">
        <v>0</v>
      </c>
      <c r="E27" s="13"/>
      <c r="F27" s="13"/>
      <c r="G27" s="13"/>
      <c r="H27" s="14">
        <v>0</v>
      </c>
      <c r="I27" s="14">
        <v>0</v>
      </c>
      <c r="J27" s="14">
        <f>SUM(FY2018_2019[[#This Row],[May 2019]]+FY2018_2019[[#This Row],[November 2019]]+FY2018_2019[[#This Row],[June 2020]])+FY2018_2019[[#This Row],[January 2021]]+FY2018_2019[[#This Row],[April 2021]]</f>
        <v>0</v>
      </c>
      <c r="L27" s="15"/>
      <c r="M27" s="16"/>
      <c r="N27" s="17"/>
      <c r="O27" s="17"/>
      <c r="P27" s="17"/>
    </row>
    <row r="28" spans="1:16" ht="20.100000000000001" customHeight="1" x14ac:dyDescent="0.25">
      <c r="A28" s="22" t="s">
        <v>124</v>
      </c>
      <c r="B28" s="19" t="s">
        <v>126</v>
      </c>
      <c r="C28" s="19"/>
      <c r="D28" s="13">
        <v>0</v>
      </c>
      <c r="E28" s="13"/>
      <c r="F28" s="13"/>
      <c r="G28" s="13"/>
      <c r="H28" s="14">
        <v>0</v>
      </c>
      <c r="I28" s="14">
        <v>0</v>
      </c>
      <c r="J28" s="14">
        <f>SUM(FY2018_2019[[#This Row],[May 2019]]+FY2018_2019[[#This Row],[November 2019]]+FY2018_2019[[#This Row],[June 2020]])+FY2018_2019[[#This Row],[January 2021]]+FY2018_2019[[#This Row],[April 2021]]</f>
        <v>0</v>
      </c>
      <c r="L28" s="15"/>
      <c r="M28" s="16"/>
      <c r="N28" s="17"/>
      <c r="O28" s="17"/>
      <c r="P28" s="17"/>
    </row>
    <row r="29" spans="1:16" ht="20.100000000000001" customHeight="1" x14ac:dyDescent="0.25">
      <c r="A29" s="19" t="s">
        <v>39</v>
      </c>
      <c r="B29" s="19" t="s">
        <v>45</v>
      </c>
      <c r="C29" s="19"/>
      <c r="D29" s="13">
        <v>0</v>
      </c>
      <c r="E29" s="13"/>
      <c r="F29" s="13"/>
      <c r="G29" s="13"/>
      <c r="H29" s="14">
        <v>0</v>
      </c>
      <c r="I29" s="14">
        <v>0</v>
      </c>
      <c r="J29" s="14">
        <f>SUM(FY2018_2019[[#This Row],[May 2019]]+FY2018_2019[[#This Row],[November 2019]]+FY2018_2019[[#This Row],[June 2020]])+FY2018_2019[[#This Row],[January 2021]]+FY2018_2019[[#This Row],[April 2021]]</f>
        <v>0</v>
      </c>
      <c r="L29" s="15"/>
      <c r="M29" s="16"/>
      <c r="N29" s="17"/>
      <c r="O29" s="17"/>
      <c r="P29" s="17"/>
    </row>
    <row r="30" spans="1:16" ht="20.100000000000001" customHeight="1" x14ac:dyDescent="0.25">
      <c r="A30" s="19" t="s">
        <v>102</v>
      </c>
      <c r="B30" s="19" t="s">
        <v>103</v>
      </c>
      <c r="C30" s="19" t="s">
        <v>104</v>
      </c>
      <c r="D30" s="13">
        <v>323946</v>
      </c>
      <c r="E30" s="13">
        <v>162764</v>
      </c>
      <c r="F30" s="13">
        <v>135266</v>
      </c>
      <c r="G30" s="13">
        <v>17027</v>
      </c>
      <c r="H30" s="14">
        <v>2556</v>
      </c>
      <c r="I30" s="14">
        <v>1889</v>
      </c>
      <c r="J30" s="14">
        <f>SUM(FY2018_2019[[#This Row],[May 2019]]+FY2018_2019[[#This Row],[November 2019]]+FY2018_2019[[#This Row],[June 2020]])+FY2018_2019[[#This Row],[January 2021]]+FY2018_2019[[#This Row],[April 2021]]</f>
        <v>319502</v>
      </c>
      <c r="L30" s="15"/>
      <c r="M30" s="16"/>
      <c r="N30" s="17"/>
      <c r="O30" s="17"/>
      <c r="P30" s="17"/>
    </row>
    <row r="31" spans="1:16" ht="20.100000000000001" customHeight="1" x14ac:dyDescent="0.25">
      <c r="A31" s="22" t="s">
        <v>71</v>
      </c>
      <c r="B31" s="19" t="s">
        <v>72</v>
      </c>
      <c r="C31" s="19" t="s">
        <v>72</v>
      </c>
      <c r="D31" s="13">
        <v>94049</v>
      </c>
      <c r="E31" s="13">
        <v>42538</v>
      </c>
      <c r="F31" s="13">
        <v>43562</v>
      </c>
      <c r="G31" s="13">
        <v>5223</v>
      </c>
      <c r="H31" s="14">
        <v>784</v>
      </c>
      <c r="I31" s="14">
        <v>579</v>
      </c>
      <c r="J31" s="14">
        <f>SUM(FY2018_2019[[#This Row],[May 2019]]+FY2018_2019[[#This Row],[November 2019]]+FY2018_2019[[#This Row],[June 2020]])+FY2018_2019[[#This Row],[January 2021]]+FY2018_2019[[#This Row],[April 2021]]</f>
        <v>92686</v>
      </c>
      <c r="L31" s="15"/>
      <c r="M31" s="16"/>
      <c r="N31" s="17"/>
      <c r="O31" s="17"/>
      <c r="P31" s="17"/>
    </row>
    <row r="32" spans="1:16" ht="20.100000000000001" customHeight="1" x14ac:dyDescent="0.25">
      <c r="A32" s="19" t="s">
        <v>31</v>
      </c>
      <c r="B32" s="19" t="s">
        <v>32</v>
      </c>
      <c r="C32" s="19" t="s">
        <v>32</v>
      </c>
      <c r="D32" s="13">
        <v>32234</v>
      </c>
      <c r="E32" s="13">
        <v>16022</v>
      </c>
      <c r="F32" s="13">
        <v>13208</v>
      </c>
      <c r="G32" s="13">
        <v>1974</v>
      </c>
      <c r="H32" s="14">
        <v>296</v>
      </c>
      <c r="I32" s="14">
        <v>219</v>
      </c>
      <c r="J32" s="14">
        <f>SUM(FY2018_2019[[#This Row],[May 2019]]+FY2018_2019[[#This Row],[November 2019]]+FY2018_2019[[#This Row],[June 2020]])+FY2018_2019[[#This Row],[January 2021]]+FY2018_2019[[#This Row],[April 2021]]</f>
        <v>31719</v>
      </c>
      <c r="L32" s="15"/>
      <c r="M32" s="16"/>
      <c r="N32" s="17"/>
      <c r="O32" s="17"/>
      <c r="P32" s="17"/>
    </row>
    <row r="33" spans="1:16" ht="20.100000000000001" customHeight="1" x14ac:dyDescent="0.25">
      <c r="A33" s="19" t="s">
        <v>33</v>
      </c>
      <c r="B33" s="19" t="s">
        <v>34</v>
      </c>
      <c r="C33" s="19" t="s">
        <v>35</v>
      </c>
      <c r="D33" s="13">
        <v>84624</v>
      </c>
      <c r="E33" s="13">
        <v>34698</v>
      </c>
      <c r="F33" s="13">
        <v>43156</v>
      </c>
      <c r="G33" s="13">
        <v>4448</v>
      </c>
      <c r="H33" s="14">
        <v>668</v>
      </c>
      <c r="I33" s="14">
        <v>493</v>
      </c>
      <c r="J33" s="14">
        <f>SUM(FY2018_2019[[#This Row],[May 2019]]+FY2018_2019[[#This Row],[November 2019]]+FY2018_2019[[#This Row],[June 2020]])+FY2018_2019[[#This Row],[January 2021]]+FY2018_2019[[#This Row],[April 2021]]</f>
        <v>83463</v>
      </c>
      <c r="L33" s="15"/>
      <c r="M33" s="16"/>
      <c r="N33" s="17"/>
      <c r="O33" s="17"/>
      <c r="P33" s="17"/>
    </row>
    <row r="34" spans="1:16" ht="20.100000000000001" customHeight="1" x14ac:dyDescent="0.25">
      <c r="A34" s="19" t="s">
        <v>23</v>
      </c>
      <c r="B34" s="19" t="s">
        <v>24</v>
      </c>
      <c r="C34" s="19" t="s">
        <v>24</v>
      </c>
      <c r="D34" s="13">
        <v>59008</v>
      </c>
      <c r="E34" s="13">
        <v>25786</v>
      </c>
      <c r="F34" s="13">
        <v>28501</v>
      </c>
      <c r="G34" s="13">
        <v>3102</v>
      </c>
      <c r="H34" s="14">
        <v>465</v>
      </c>
      <c r="I34" s="14">
        <v>344</v>
      </c>
      <c r="J34" s="14">
        <f>SUM(FY2018_2019[[#This Row],[May 2019]]+FY2018_2019[[#This Row],[November 2019]]+FY2018_2019[[#This Row],[June 2020]])+FY2018_2019[[#This Row],[January 2021]]+FY2018_2019[[#This Row],[April 2021]]</f>
        <v>58198</v>
      </c>
      <c r="L34" s="15"/>
      <c r="M34" s="16"/>
      <c r="N34" s="17"/>
      <c r="O34" s="17"/>
      <c r="P34" s="17"/>
    </row>
    <row r="35" spans="1:16" ht="20.100000000000001" customHeight="1" x14ac:dyDescent="0.25">
      <c r="A35" s="19" t="s">
        <v>37</v>
      </c>
      <c r="B35" s="19" t="s">
        <v>38</v>
      </c>
      <c r="C35" s="19" t="s">
        <v>38</v>
      </c>
      <c r="D35" s="13">
        <v>29116</v>
      </c>
      <c r="E35" s="13">
        <v>13354</v>
      </c>
      <c r="F35" s="13">
        <v>13434</v>
      </c>
      <c r="G35" s="13">
        <v>1530</v>
      </c>
      <c r="H35" s="14">
        <v>229</v>
      </c>
      <c r="I35" s="14">
        <v>170</v>
      </c>
      <c r="J35" s="14">
        <f>SUM(FY2018_2019[[#This Row],[May 2019]]+FY2018_2019[[#This Row],[November 2019]]+FY2018_2019[[#This Row],[June 2020]])+FY2018_2019[[#This Row],[January 2021]]+FY2018_2019[[#This Row],[April 2021]]</f>
        <v>28717</v>
      </c>
      <c r="L35" s="15"/>
      <c r="M35" s="16"/>
      <c r="N35" s="17"/>
      <c r="O35" s="17"/>
      <c r="P35" s="17"/>
    </row>
    <row r="36" spans="1:16" ht="20.100000000000001" customHeight="1" x14ac:dyDescent="0.25">
      <c r="A36" s="19" t="s">
        <v>39</v>
      </c>
      <c r="B36" s="19" t="s">
        <v>46</v>
      </c>
      <c r="C36" s="19" t="s">
        <v>47</v>
      </c>
      <c r="D36" s="13">
        <v>110070</v>
      </c>
      <c r="E36" s="13">
        <v>49901</v>
      </c>
      <c r="F36" s="13">
        <v>51363</v>
      </c>
      <c r="G36" s="13">
        <v>5786</v>
      </c>
      <c r="H36" s="14">
        <v>868</v>
      </c>
      <c r="I36" s="14">
        <v>642</v>
      </c>
      <c r="J36" s="14">
        <f>SUM(FY2018_2019[[#This Row],[May 2019]]+FY2018_2019[[#This Row],[November 2019]]+FY2018_2019[[#This Row],[June 2020]])+FY2018_2019[[#This Row],[January 2021]]+FY2018_2019[[#This Row],[April 2021]]</f>
        <v>108560</v>
      </c>
      <c r="L36" s="15"/>
      <c r="M36" s="16"/>
      <c r="N36" s="17"/>
      <c r="O36" s="17"/>
      <c r="P36" s="17"/>
    </row>
    <row r="37" spans="1:16" ht="20.100000000000001" customHeight="1" x14ac:dyDescent="0.25">
      <c r="A37" s="19" t="s">
        <v>39</v>
      </c>
      <c r="B37" s="19" t="s">
        <v>48</v>
      </c>
      <c r="C37" s="19" t="s">
        <v>49</v>
      </c>
      <c r="D37" s="13">
        <v>62231</v>
      </c>
      <c r="E37" s="13">
        <v>31383</v>
      </c>
      <c r="F37" s="13">
        <v>25870</v>
      </c>
      <c r="G37" s="13">
        <v>3271</v>
      </c>
      <c r="H37" s="14">
        <v>491</v>
      </c>
      <c r="I37" s="31">
        <v>362</v>
      </c>
      <c r="J37" s="14">
        <f>SUM(FY2018_2019[[#This Row],[May 2019]]+FY2018_2019[[#This Row],[November 2019]]+FY2018_2019[[#This Row],[June 2020]])+FY2018_2019[[#This Row],[January 2021]]+FY2018_2019[[#This Row],[April 2021]]</f>
        <v>61377</v>
      </c>
      <c r="L37" s="15"/>
      <c r="M37" s="16"/>
      <c r="N37" s="17"/>
      <c r="O37" s="17"/>
      <c r="P37" s="17"/>
    </row>
    <row r="38" spans="1:16" ht="20.100000000000001" customHeight="1" x14ac:dyDescent="0.25">
      <c r="A38" s="19" t="s">
        <v>39</v>
      </c>
      <c r="B38" s="19" t="s">
        <v>48</v>
      </c>
      <c r="C38" s="19" t="s">
        <v>50</v>
      </c>
      <c r="D38" s="18">
        <v>62795</v>
      </c>
      <c r="E38" s="20">
        <v>29081</v>
      </c>
      <c r="F38" s="20">
        <v>28264</v>
      </c>
      <c r="G38" s="21">
        <v>3581</v>
      </c>
      <c r="H38" s="30">
        <v>537</v>
      </c>
      <c r="I38" s="30">
        <v>397</v>
      </c>
      <c r="J38" s="14">
        <f>SUM(FY2018_2019[[#This Row],[May 2019]]+FY2018_2019[[#This Row],[November 2019]]+FY2018_2019[[#This Row],[June 2020]])+FY2018_2019[[#This Row],[January 2021]]+FY2018_2019[[#This Row],[April 2021]]</f>
        <v>61860</v>
      </c>
      <c r="L38" s="15"/>
      <c r="M38" s="16"/>
      <c r="N38" s="17"/>
      <c r="O38" s="17"/>
      <c r="P38" s="17"/>
    </row>
    <row r="39" spans="1:16" ht="20.100000000000001" customHeight="1" x14ac:dyDescent="0.25">
      <c r="A39" s="19" t="s">
        <v>39</v>
      </c>
      <c r="B39" s="19" t="s">
        <v>48</v>
      </c>
      <c r="C39" s="19" t="s">
        <v>51</v>
      </c>
      <c r="D39" s="18">
        <v>87270</v>
      </c>
      <c r="E39" s="20">
        <v>40217</v>
      </c>
      <c r="F39" s="20">
        <v>40071</v>
      </c>
      <c r="G39" s="21">
        <v>4587</v>
      </c>
      <c r="H39" s="30">
        <v>689</v>
      </c>
      <c r="I39" s="30">
        <v>509</v>
      </c>
      <c r="J39" s="14">
        <f>SUM(FY2018_2019[[#This Row],[May 2019]]+FY2018_2019[[#This Row],[November 2019]]+FY2018_2019[[#This Row],[June 2020]])+FY2018_2019[[#This Row],[January 2021]]+FY2018_2019[[#This Row],[April 2021]]</f>
        <v>86073</v>
      </c>
      <c r="L39" s="15"/>
      <c r="M39" s="16"/>
      <c r="N39" s="17"/>
      <c r="O39" s="17"/>
      <c r="P39" s="17"/>
    </row>
    <row r="40" spans="1:16" ht="20.100000000000001" customHeight="1" x14ac:dyDescent="0.25">
      <c r="A40" s="19" t="s">
        <v>39</v>
      </c>
      <c r="B40" s="19" t="s">
        <v>48</v>
      </c>
      <c r="C40" s="19" t="s">
        <v>52</v>
      </c>
      <c r="D40" s="18">
        <v>100786</v>
      </c>
      <c r="E40" s="20">
        <v>49724</v>
      </c>
      <c r="F40" s="20">
        <v>42574</v>
      </c>
      <c r="G40" s="21">
        <v>5577</v>
      </c>
      <c r="H40" s="30">
        <v>837</v>
      </c>
      <c r="I40" s="30">
        <v>619</v>
      </c>
      <c r="J40" s="14">
        <f>SUM(FY2018_2019[[#This Row],[May 2019]]+FY2018_2019[[#This Row],[November 2019]]+FY2018_2019[[#This Row],[June 2020]])+FY2018_2019[[#This Row],[January 2021]]+FY2018_2019[[#This Row],[April 2021]]</f>
        <v>99331</v>
      </c>
      <c r="L40" s="15"/>
      <c r="M40" s="16"/>
      <c r="N40" s="17"/>
      <c r="O40" s="17"/>
      <c r="P40" s="17"/>
    </row>
    <row r="41" spans="1:16" ht="20.100000000000001" customHeight="1" x14ac:dyDescent="0.25">
      <c r="A41" s="19" t="s">
        <v>39</v>
      </c>
      <c r="B41" s="19" t="s">
        <v>48</v>
      </c>
      <c r="C41" s="19" t="s">
        <v>53</v>
      </c>
      <c r="D41" s="18">
        <v>51458</v>
      </c>
      <c r="E41" s="20">
        <v>25951</v>
      </c>
      <c r="F41" s="20">
        <v>21390</v>
      </c>
      <c r="G41" s="21">
        <v>2705</v>
      </c>
      <c r="H41" s="30">
        <v>406</v>
      </c>
      <c r="I41" s="30">
        <v>300</v>
      </c>
      <c r="J41" s="14">
        <f>SUM(FY2018_2019[[#This Row],[May 2019]]+FY2018_2019[[#This Row],[November 2019]]+FY2018_2019[[#This Row],[June 2020]])+FY2018_2019[[#This Row],[January 2021]]+FY2018_2019[[#This Row],[April 2021]]</f>
        <v>50752</v>
      </c>
      <c r="L41" s="15"/>
      <c r="M41" s="16"/>
      <c r="N41" s="17"/>
      <c r="O41" s="17"/>
      <c r="P41" s="17"/>
    </row>
    <row r="42" spans="1:16" ht="20.100000000000001" customHeight="1" x14ac:dyDescent="0.25">
      <c r="A42" s="19" t="s">
        <v>39</v>
      </c>
      <c r="B42" s="19" t="s">
        <v>48</v>
      </c>
      <c r="C42" s="19" t="s">
        <v>54</v>
      </c>
      <c r="D42" s="18">
        <v>68529</v>
      </c>
      <c r="E42" s="20">
        <v>32377</v>
      </c>
      <c r="F42" s="20">
        <v>30245</v>
      </c>
      <c r="G42" s="21">
        <v>3881</v>
      </c>
      <c r="H42" s="30">
        <v>583</v>
      </c>
      <c r="I42" s="30">
        <v>430</v>
      </c>
      <c r="J42" s="14">
        <f>SUM(FY2018_2019[[#This Row],[May 2019]]+FY2018_2019[[#This Row],[November 2019]]+FY2018_2019[[#This Row],[June 2020]])+FY2018_2019[[#This Row],[January 2021]]+FY2018_2019[[#This Row],[April 2021]]</f>
        <v>67516</v>
      </c>
      <c r="L42" s="15"/>
      <c r="M42" s="16"/>
      <c r="N42" s="17"/>
      <c r="O42" s="17"/>
      <c r="P42" s="17"/>
    </row>
    <row r="43" spans="1:16" ht="20.100000000000001" customHeight="1" x14ac:dyDescent="0.25">
      <c r="A43" s="19" t="s">
        <v>39</v>
      </c>
      <c r="B43" s="19" t="s">
        <v>48</v>
      </c>
      <c r="C43" s="19" t="s">
        <v>55</v>
      </c>
      <c r="D43" s="18">
        <v>56941</v>
      </c>
      <c r="E43" s="20">
        <v>28716</v>
      </c>
      <c r="F43" s="20">
        <v>23670</v>
      </c>
      <c r="G43" s="21">
        <v>2993</v>
      </c>
      <c r="H43" s="30">
        <v>449</v>
      </c>
      <c r="I43" s="30">
        <v>332</v>
      </c>
      <c r="J43" s="14">
        <f>SUM(FY2018_2019[[#This Row],[May 2019]]+FY2018_2019[[#This Row],[November 2019]]+FY2018_2019[[#This Row],[June 2020]])+FY2018_2019[[#This Row],[January 2021]]+FY2018_2019[[#This Row],[April 2021]]</f>
        <v>56160</v>
      </c>
      <c r="L43" s="15"/>
      <c r="M43" s="16"/>
      <c r="N43" s="17"/>
      <c r="O43" s="17"/>
      <c r="P43" s="17"/>
    </row>
    <row r="44" spans="1:16" ht="20.100000000000001" customHeight="1" x14ac:dyDescent="0.25">
      <c r="A44" s="19" t="s">
        <v>39</v>
      </c>
      <c r="B44" s="19" t="s">
        <v>48</v>
      </c>
      <c r="C44" s="19" t="s">
        <v>56</v>
      </c>
      <c r="D44" s="18">
        <v>54936</v>
      </c>
      <c r="E44" s="20">
        <v>26219</v>
      </c>
      <c r="F44" s="20">
        <v>24322</v>
      </c>
      <c r="G44" s="21">
        <v>2887</v>
      </c>
      <c r="H44" s="30">
        <v>434</v>
      </c>
      <c r="I44" s="30">
        <v>320</v>
      </c>
      <c r="J44" s="14">
        <f>SUM(FY2018_2019[[#This Row],[May 2019]]+FY2018_2019[[#This Row],[November 2019]]+FY2018_2019[[#This Row],[June 2020]])+FY2018_2019[[#This Row],[January 2021]]+FY2018_2019[[#This Row],[April 2021]]</f>
        <v>54182</v>
      </c>
      <c r="L44" s="15"/>
      <c r="M44" s="16"/>
      <c r="N44" s="17"/>
      <c r="O44" s="17"/>
      <c r="P44" s="17"/>
    </row>
    <row r="45" spans="1:16" ht="20.100000000000001" customHeight="1" x14ac:dyDescent="0.25">
      <c r="A45" s="19" t="s">
        <v>92</v>
      </c>
      <c r="B45" s="19" t="s">
        <v>93</v>
      </c>
      <c r="C45" s="19" t="s">
        <v>94</v>
      </c>
      <c r="D45" s="13">
        <v>94396</v>
      </c>
      <c r="E45" s="13">
        <v>44320</v>
      </c>
      <c r="F45" s="13">
        <v>42524</v>
      </c>
      <c r="G45" s="13">
        <v>4962</v>
      </c>
      <c r="H45" s="14">
        <v>745</v>
      </c>
      <c r="I45" s="14">
        <v>550</v>
      </c>
      <c r="J45" s="14">
        <f>SUM(FY2018_2019[[#This Row],[May 2019]]+FY2018_2019[[#This Row],[November 2019]]+FY2018_2019[[#This Row],[June 2020]])+FY2018_2019[[#This Row],[January 2021]]+FY2018_2019[[#This Row],[April 2021]]</f>
        <v>93101</v>
      </c>
      <c r="L45" s="15"/>
      <c r="M45" s="16"/>
      <c r="N45" s="17"/>
      <c r="O45" s="17"/>
      <c r="P45" s="17"/>
    </row>
    <row r="46" spans="1:16" ht="20.100000000000001" customHeight="1" x14ac:dyDescent="0.25">
      <c r="A46" s="19" t="s">
        <v>92</v>
      </c>
      <c r="B46" s="19" t="s">
        <v>93</v>
      </c>
      <c r="C46" s="19" t="s">
        <v>95</v>
      </c>
      <c r="D46" s="18">
        <v>45374</v>
      </c>
      <c r="E46" s="20">
        <v>22334</v>
      </c>
      <c r="F46" s="20">
        <v>19410</v>
      </c>
      <c r="G46" s="21">
        <v>2385</v>
      </c>
      <c r="H46" s="30">
        <v>358</v>
      </c>
      <c r="I46" s="30">
        <v>265</v>
      </c>
      <c r="J46" s="14">
        <f>SUM(FY2018_2019[[#This Row],[May 2019]]+FY2018_2019[[#This Row],[November 2019]]+FY2018_2019[[#This Row],[June 2020]])+FY2018_2019[[#This Row],[January 2021]]+FY2018_2019[[#This Row],[April 2021]]</f>
        <v>44752</v>
      </c>
      <c r="L46" s="15"/>
      <c r="M46" s="16"/>
      <c r="N46" s="17"/>
      <c r="O46" s="17"/>
      <c r="P46" s="17"/>
    </row>
    <row r="47" spans="1:16" ht="20.100000000000001" customHeight="1" x14ac:dyDescent="0.25">
      <c r="A47" s="19" t="s">
        <v>64</v>
      </c>
      <c r="B47" s="19" t="s">
        <v>65</v>
      </c>
      <c r="C47" s="19" t="s">
        <v>65</v>
      </c>
      <c r="D47" s="13">
        <v>31854</v>
      </c>
      <c r="E47" s="13">
        <v>14971</v>
      </c>
      <c r="F47" s="13">
        <v>14625</v>
      </c>
      <c r="G47" s="13">
        <v>1484</v>
      </c>
      <c r="H47" s="14">
        <v>223</v>
      </c>
      <c r="I47" s="14">
        <v>164</v>
      </c>
      <c r="J47" s="14">
        <f>SUM(FY2018_2019[[#This Row],[May 2019]]+FY2018_2019[[#This Row],[November 2019]]+FY2018_2019[[#This Row],[June 2020]])+FY2018_2019[[#This Row],[January 2021]]+FY2018_2019[[#This Row],[April 2021]]</f>
        <v>31467</v>
      </c>
      <c r="L47" s="15"/>
      <c r="M47" s="16"/>
      <c r="N47" s="17"/>
      <c r="O47" s="17"/>
      <c r="P47" s="17"/>
    </row>
    <row r="48" spans="1:16" ht="20.100000000000001" customHeight="1" x14ac:dyDescent="0.25">
      <c r="A48" s="19" t="s">
        <v>66</v>
      </c>
      <c r="B48" s="19" t="s">
        <v>67</v>
      </c>
      <c r="C48" s="19" t="s">
        <v>68</v>
      </c>
      <c r="D48" s="13">
        <v>35327</v>
      </c>
      <c r="E48" s="13">
        <v>17331</v>
      </c>
      <c r="F48" s="13">
        <v>18133</v>
      </c>
      <c r="G48" s="13">
        <v>-137</v>
      </c>
      <c r="H48" s="14">
        <v>0</v>
      </c>
      <c r="I48" s="14">
        <v>0</v>
      </c>
      <c r="J48" s="14">
        <f>SUM(FY2018_2019[[#This Row],[May 2019]]+FY2018_2019[[#This Row],[November 2019]]+FY2018_2019[[#This Row],[June 2020]])+FY2018_2019[[#This Row],[January 2021]]+FY2018_2019[[#This Row],[April 2021]]</f>
        <v>35327</v>
      </c>
      <c r="L48" s="15"/>
      <c r="M48" s="16"/>
      <c r="N48" s="17"/>
      <c r="O48" s="17"/>
      <c r="P48" s="17"/>
    </row>
    <row r="49" spans="1:16" ht="20.100000000000001" customHeight="1" x14ac:dyDescent="0.25">
      <c r="A49" s="19" t="s">
        <v>69</v>
      </c>
      <c r="B49" s="19" t="s">
        <v>70</v>
      </c>
      <c r="C49" s="19"/>
      <c r="D49" s="13">
        <v>0</v>
      </c>
      <c r="E49" s="13"/>
      <c r="F49" s="13"/>
      <c r="G49" s="13"/>
      <c r="H49" s="14">
        <v>0</v>
      </c>
      <c r="I49" s="14">
        <v>0</v>
      </c>
      <c r="J49" s="14">
        <f>SUM(FY2018_2019[[#This Row],[May 2019]]+FY2018_2019[[#This Row],[November 2019]]+FY2018_2019[[#This Row],[June 2020]])+FY2018_2019[[#This Row],[January 2021]]+FY2018_2019[[#This Row],[April 2021]]</f>
        <v>0</v>
      </c>
      <c r="L49" s="15"/>
      <c r="M49" s="16"/>
      <c r="N49" s="17"/>
      <c r="O49" s="17"/>
      <c r="P49" s="17"/>
    </row>
    <row r="50" spans="1:16" ht="20.100000000000001" customHeight="1" x14ac:dyDescent="0.25">
      <c r="A50" s="19" t="s">
        <v>102</v>
      </c>
      <c r="B50" s="19" t="s">
        <v>105</v>
      </c>
      <c r="C50" s="19"/>
      <c r="D50" s="13">
        <v>0</v>
      </c>
      <c r="E50" s="13"/>
      <c r="F50" s="13"/>
      <c r="G50" s="13"/>
      <c r="H50" s="14">
        <v>0</v>
      </c>
      <c r="I50" s="14">
        <v>0</v>
      </c>
      <c r="J50" s="14">
        <f>SUM(FY2018_2019[[#This Row],[May 2019]]+FY2018_2019[[#This Row],[November 2019]]+FY2018_2019[[#This Row],[June 2020]])+FY2018_2019[[#This Row],[January 2021]]+FY2018_2019[[#This Row],[April 2021]]</f>
        <v>0</v>
      </c>
      <c r="L50" s="15"/>
      <c r="M50" s="16"/>
      <c r="N50" s="17"/>
      <c r="O50" s="17"/>
      <c r="P50" s="17"/>
    </row>
    <row r="51" spans="1:16" ht="20.100000000000001" customHeight="1" x14ac:dyDescent="0.25">
      <c r="A51" s="19" t="s">
        <v>71</v>
      </c>
      <c r="B51" s="19" t="s">
        <v>73</v>
      </c>
      <c r="C51" s="19"/>
      <c r="D51" s="13">
        <v>0</v>
      </c>
      <c r="E51" s="13"/>
      <c r="F51" s="13"/>
      <c r="G51" s="13"/>
      <c r="H51" s="14">
        <v>0</v>
      </c>
      <c r="I51" s="14">
        <v>0</v>
      </c>
      <c r="J51" s="14">
        <f>SUM(FY2018_2019[[#This Row],[May 2019]]+FY2018_2019[[#This Row],[November 2019]]+FY2018_2019[[#This Row],[June 2020]])+FY2018_2019[[#This Row],[January 2021]]+FY2018_2019[[#This Row],[April 2021]]</f>
        <v>0</v>
      </c>
      <c r="L51" s="15"/>
      <c r="M51" s="16"/>
      <c r="N51" s="17"/>
      <c r="O51" s="17"/>
      <c r="P51" s="17"/>
    </row>
    <row r="52" spans="1:16" ht="20.100000000000001" customHeight="1" x14ac:dyDescent="0.25">
      <c r="A52" s="19" t="s">
        <v>39</v>
      </c>
      <c r="B52" s="19" t="s">
        <v>57</v>
      </c>
      <c r="C52" s="19"/>
      <c r="D52" s="13">
        <v>0</v>
      </c>
      <c r="E52" s="13"/>
      <c r="F52" s="13"/>
      <c r="G52" s="13"/>
      <c r="H52" s="14">
        <v>0</v>
      </c>
      <c r="I52" s="14">
        <v>0</v>
      </c>
      <c r="J52" s="14">
        <f>SUM(FY2018_2019[[#This Row],[May 2019]]+FY2018_2019[[#This Row],[November 2019]]+FY2018_2019[[#This Row],[June 2020]])+FY2018_2019[[#This Row],[January 2021]]+FY2018_2019[[#This Row],[April 2021]]</f>
        <v>0</v>
      </c>
      <c r="L52" s="15"/>
      <c r="M52" s="16"/>
      <c r="N52" s="17"/>
      <c r="O52" s="17"/>
      <c r="P52" s="17"/>
    </row>
    <row r="53" spans="1:16" ht="20.100000000000001" customHeight="1" x14ac:dyDescent="0.25">
      <c r="A53" s="19" t="s">
        <v>86</v>
      </c>
      <c r="B53" s="19" t="s">
        <v>88</v>
      </c>
      <c r="C53" s="19"/>
      <c r="D53" s="13">
        <v>0</v>
      </c>
      <c r="E53" s="13"/>
      <c r="F53" s="13"/>
      <c r="G53" s="13"/>
      <c r="H53" s="14">
        <v>0</v>
      </c>
      <c r="I53" s="14">
        <v>0</v>
      </c>
      <c r="J53" s="14">
        <f>SUM(FY2018_2019[[#This Row],[May 2019]]+FY2018_2019[[#This Row],[November 2019]]+FY2018_2019[[#This Row],[June 2020]])+FY2018_2019[[#This Row],[January 2021]]+FY2018_2019[[#This Row],[April 2021]]</f>
        <v>0</v>
      </c>
      <c r="L53" s="15"/>
      <c r="M53" s="16"/>
      <c r="N53" s="17"/>
      <c r="O53" s="17"/>
      <c r="P53" s="17"/>
    </row>
    <row r="54" spans="1:16" ht="20.100000000000001" customHeight="1" x14ac:dyDescent="0.25">
      <c r="A54" s="19" t="s">
        <v>74</v>
      </c>
      <c r="B54" s="19" t="s">
        <v>75</v>
      </c>
      <c r="C54" s="19" t="s">
        <v>75</v>
      </c>
      <c r="D54" s="13">
        <v>20381</v>
      </c>
      <c r="E54" s="13">
        <v>17238</v>
      </c>
      <c r="F54" s="13">
        <v>14209</v>
      </c>
      <c r="G54" s="13">
        <v>-11066</v>
      </c>
      <c r="H54" s="14">
        <v>0</v>
      </c>
      <c r="I54" s="14">
        <v>0</v>
      </c>
      <c r="J54" s="14">
        <f>SUM(FY2018_2019[[#This Row],[May 2019]]+FY2018_2019[[#This Row],[November 2019]]+FY2018_2019[[#This Row],[June 2020]])+FY2018_2019[[#This Row],[January 2021]]+FY2018_2019[[#This Row],[April 2021]]</f>
        <v>20381</v>
      </c>
      <c r="L54" s="15"/>
      <c r="M54" s="16"/>
      <c r="N54" s="17"/>
      <c r="O54" s="17"/>
      <c r="P54" s="17"/>
    </row>
    <row r="55" spans="1:16" ht="20.100000000000001" customHeight="1" x14ac:dyDescent="0.25">
      <c r="A55" s="22" t="s">
        <v>76</v>
      </c>
      <c r="B55" s="19" t="s">
        <v>78</v>
      </c>
      <c r="C55" s="19"/>
      <c r="D55" s="13">
        <v>0</v>
      </c>
      <c r="E55" s="13"/>
      <c r="F55" s="13"/>
      <c r="G55" s="13"/>
      <c r="H55" s="14">
        <v>0</v>
      </c>
      <c r="I55" s="14">
        <v>0</v>
      </c>
      <c r="J55" s="14">
        <f>SUM(FY2018_2019[[#This Row],[May 2019]]+FY2018_2019[[#This Row],[November 2019]]+FY2018_2019[[#This Row],[June 2020]])+FY2018_2019[[#This Row],[January 2021]]+FY2018_2019[[#This Row],[April 2021]]</f>
        <v>0</v>
      </c>
      <c r="L55" s="15"/>
      <c r="M55" s="16"/>
      <c r="N55" s="17"/>
      <c r="O55" s="17"/>
      <c r="P55" s="17"/>
    </row>
    <row r="56" spans="1:16" ht="20.100000000000001" customHeight="1" x14ac:dyDescent="0.25">
      <c r="A56" s="12" t="s">
        <v>11</v>
      </c>
      <c r="B56" s="12" t="s">
        <v>15</v>
      </c>
      <c r="C56" s="12"/>
      <c r="D56" s="13">
        <v>0</v>
      </c>
      <c r="E56" s="13"/>
      <c r="F56" s="13"/>
      <c r="G56" s="13"/>
      <c r="H56" s="14">
        <v>0</v>
      </c>
      <c r="I56" s="14">
        <v>0</v>
      </c>
      <c r="J56" s="14">
        <f>SUM(FY2018_2019[[#This Row],[May 2019]]+FY2018_2019[[#This Row],[November 2019]]+FY2018_2019[[#This Row],[June 2020]])+FY2018_2019[[#This Row],[January 2021]]+FY2018_2019[[#This Row],[April 2021]]</f>
        <v>0</v>
      </c>
      <c r="L56" s="15"/>
      <c r="M56" s="16"/>
      <c r="N56" s="17"/>
      <c r="O56" s="17"/>
      <c r="P56" s="17"/>
    </row>
    <row r="57" spans="1:16" ht="20.100000000000001" customHeight="1" x14ac:dyDescent="0.25">
      <c r="A57" s="19" t="s">
        <v>86</v>
      </c>
      <c r="B57" s="19" t="s">
        <v>89</v>
      </c>
      <c r="C57" s="19"/>
      <c r="D57" s="13">
        <v>0</v>
      </c>
      <c r="E57" s="13"/>
      <c r="F57" s="13"/>
      <c r="G57" s="13"/>
      <c r="H57" s="14">
        <v>0</v>
      </c>
      <c r="I57" s="14">
        <v>0</v>
      </c>
      <c r="J57" s="14">
        <f>SUM(FY2018_2019[[#This Row],[May 2019]]+FY2018_2019[[#This Row],[November 2019]]+FY2018_2019[[#This Row],[June 2020]])+FY2018_2019[[#This Row],[January 2021]]+FY2018_2019[[#This Row],[April 2021]]</f>
        <v>0</v>
      </c>
      <c r="L57" s="15"/>
      <c r="M57" s="16"/>
      <c r="N57" s="17"/>
      <c r="O57" s="17"/>
      <c r="P57" s="17"/>
    </row>
    <row r="58" spans="1:16" ht="20.100000000000001" customHeight="1" x14ac:dyDescent="0.25">
      <c r="A58" s="19" t="s">
        <v>102</v>
      </c>
      <c r="B58" s="19" t="s">
        <v>106</v>
      </c>
      <c r="C58" s="19"/>
      <c r="D58" s="13">
        <v>0</v>
      </c>
      <c r="E58" s="13"/>
      <c r="F58" s="13"/>
      <c r="G58" s="13"/>
      <c r="H58" s="14">
        <v>0</v>
      </c>
      <c r="I58" s="14">
        <v>0</v>
      </c>
      <c r="J58" s="14">
        <f>SUM(FY2018_2019[[#This Row],[May 2019]]+FY2018_2019[[#This Row],[November 2019]]+FY2018_2019[[#This Row],[June 2020]])+FY2018_2019[[#This Row],[January 2021]]+FY2018_2019[[#This Row],[April 2021]]</f>
        <v>0</v>
      </c>
      <c r="L58" s="15"/>
      <c r="M58" s="16"/>
      <c r="N58" s="17"/>
      <c r="O58" s="17"/>
      <c r="P58" s="17"/>
    </row>
    <row r="59" spans="1:16" ht="20.100000000000001" customHeight="1" x14ac:dyDescent="0.25">
      <c r="A59" s="19" t="s">
        <v>39</v>
      </c>
      <c r="B59" s="19" t="s">
        <v>58</v>
      </c>
      <c r="C59" s="19" t="s">
        <v>59</v>
      </c>
      <c r="D59" s="13">
        <v>53987</v>
      </c>
      <c r="E59" s="13">
        <v>26951</v>
      </c>
      <c r="F59" s="13">
        <v>22717</v>
      </c>
      <c r="G59" s="13">
        <v>2838</v>
      </c>
      <c r="H59" s="14">
        <v>426</v>
      </c>
      <c r="I59" s="14">
        <v>315</v>
      </c>
      <c r="J59" s="14">
        <f>SUM(FY2018_2019[[#This Row],[May 2019]]+FY2018_2019[[#This Row],[November 2019]]+FY2018_2019[[#This Row],[June 2020]])+FY2018_2019[[#This Row],[January 2021]]+FY2018_2019[[#This Row],[April 2021]]</f>
        <v>53247</v>
      </c>
      <c r="L59" s="15"/>
      <c r="M59" s="16"/>
      <c r="N59" s="17"/>
      <c r="O59" s="17"/>
      <c r="P59" s="17"/>
    </row>
    <row r="60" spans="1:16" ht="20.100000000000001" customHeight="1" x14ac:dyDescent="0.25">
      <c r="A60" s="12" t="s">
        <v>11</v>
      </c>
      <c r="B60" s="12" t="s">
        <v>16</v>
      </c>
      <c r="C60" s="12"/>
      <c r="D60" s="13">
        <v>0</v>
      </c>
      <c r="E60" s="13"/>
      <c r="F60" s="13"/>
      <c r="G60" s="13"/>
      <c r="H60" s="14">
        <v>0</v>
      </c>
      <c r="I60" s="14">
        <v>0</v>
      </c>
      <c r="J60" s="14">
        <f>SUM(FY2018_2019[[#This Row],[May 2019]]+FY2018_2019[[#This Row],[November 2019]]+FY2018_2019[[#This Row],[June 2020]])+FY2018_2019[[#This Row],[January 2021]]+FY2018_2019[[#This Row],[April 2021]]</f>
        <v>0</v>
      </c>
      <c r="L60" s="15"/>
      <c r="M60" s="16"/>
      <c r="N60" s="17"/>
      <c r="O60" s="17"/>
      <c r="P60" s="17"/>
    </row>
    <row r="61" spans="1:16" ht="20.100000000000001" customHeight="1" x14ac:dyDescent="0.25">
      <c r="A61" s="22" t="s">
        <v>76</v>
      </c>
      <c r="B61" s="19" t="s">
        <v>79</v>
      </c>
      <c r="C61" s="19"/>
      <c r="D61" s="13">
        <v>0</v>
      </c>
      <c r="E61" s="13"/>
      <c r="F61" s="13"/>
      <c r="G61" s="13"/>
      <c r="H61" s="14">
        <v>0</v>
      </c>
      <c r="I61" s="14">
        <v>0</v>
      </c>
      <c r="J61" s="14">
        <f>SUM(FY2018_2019[[#This Row],[May 2019]]+FY2018_2019[[#This Row],[November 2019]]+FY2018_2019[[#This Row],[June 2020]])+FY2018_2019[[#This Row],[January 2021]]+FY2018_2019[[#This Row],[April 2021]]</f>
        <v>0</v>
      </c>
      <c r="L61" s="15"/>
      <c r="M61" s="16"/>
      <c r="N61" s="17"/>
      <c r="O61" s="17"/>
      <c r="P61" s="17"/>
    </row>
    <row r="62" spans="1:16" ht="20.100000000000001" customHeight="1" x14ac:dyDescent="0.25">
      <c r="A62" s="19" t="s">
        <v>29</v>
      </c>
      <c r="B62" s="19" t="s">
        <v>30</v>
      </c>
      <c r="C62" s="19" t="s">
        <v>30</v>
      </c>
      <c r="D62" s="13">
        <v>95577</v>
      </c>
      <c r="E62" s="13">
        <v>48626</v>
      </c>
      <c r="F62" s="13">
        <v>39305</v>
      </c>
      <c r="G62" s="13">
        <v>5024</v>
      </c>
      <c r="H62" s="14">
        <v>754</v>
      </c>
      <c r="I62" s="14">
        <v>557</v>
      </c>
      <c r="J62" s="14">
        <f>SUM(FY2018_2019[[#This Row],[May 2019]]+FY2018_2019[[#This Row],[November 2019]]+FY2018_2019[[#This Row],[June 2020]])+FY2018_2019[[#This Row],[January 2021]]+FY2018_2019[[#This Row],[April 2021]]</f>
        <v>94266</v>
      </c>
      <c r="L62" s="15"/>
      <c r="M62" s="16"/>
      <c r="N62" s="17"/>
      <c r="O62" s="17"/>
      <c r="P62" s="17"/>
    </row>
    <row r="63" spans="1:16" ht="20.100000000000001" customHeight="1" x14ac:dyDescent="0.25">
      <c r="A63" s="19" t="s">
        <v>39</v>
      </c>
      <c r="B63" s="19" t="s">
        <v>60</v>
      </c>
      <c r="C63" s="19" t="s">
        <v>60</v>
      </c>
      <c r="D63" s="13">
        <v>80404</v>
      </c>
      <c r="E63" s="13">
        <v>39281</v>
      </c>
      <c r="F63" s="13">
        <v>34266</v>
      </c>
      <c r="G63" s="13">
        <v>4505</v>
      </c>
      <c r="H63" s="14">
        <v>676</v>
      </c>
      <c r="I63" s="14">
        <v>500</v>
      </c>
      <c r="J63" s="14">
        <f>SUM(FY2018_2019[[#This Row],[May 2019]]+FY2018_2019[[#This Row],[November 2019]]+FY2018_2019[[#This Row],[June 2020]])+FY2018_2019[[#This Row],[January 2021]]+FY2018_2019[[#This Row],[April 2021]]</f>
        <v>79228</v>
      </c>
      <c r="L63" s="15"/>
      <c r="M63" s="16"/>
      <c r="N63" s="17"/>
      <c r="O63" s="17"/>
      <c r="P63" s="17"/>
    </row>
    <row r="64" spans="1:16" ht="20.100000000000001" customHeight="1" x14ac:dyDescent="0.25">
      <c r="A64" s="19" t="s">
        <v>86</v>
      </c>
      <c r="B64" s="19" t="s">
        <v>90</v>
      </c>
      <c r="C64" s="19" t="s">
        <v>91</v>
      </c>
      <c r="D64" s="13">
        <v>50119</v>
      </c>
      <c r="E64" s="13">
        <v>27473</v>
      </c>
      <c r="F64" s="13">
        <v>21795</v>
      </c>
      <c r="G64" s="13">
        <v>559</v>
      </c>
      <c r="H64" s="14">
        <v>84</v>
      </c>
      <c r="I64" s="14">
        <v>62</v>
      </c>
      <c r="J64" s="14">
        <f>SUM(FY2018_2019[[#This Row],[May 2019]]+FY2018_2019[[#This Row],[November 2019]]+FY2018_2019[[#This Row],[June 2020]])+FY2018_2019[[#This Row],[January 2021]]+FY2018_2019[[#This Row],[April 2021]]</f>
        <v>49973</v>
      </c>
      <c r="L64" s="15"/>
      <c r="M64" s="16"/>
      <c r="N64" s="17"/>
      <c r="O64" s="17"/>
      <c r="P64" s="17"/>
    </row>
    <row r="65" spans="1:16" ht="20.100000000000001" customHeight="1" x14ac:dyDescent="0.25">
      <c r="A65" s="19" t="s">
        <v>96</v>
      </c>
      <c r="B65" s="19" t="s">
        <v>100</v>
      </c>
      <c r="C65" s="19" t="s">
        <v>100</v>
      </c>
      <c r="D65" s="13">
        <v>71064</v>
      </c>
      <c r="E65" s="13">
        <v>35772</v>
      </c>
      <c r="F65" s="13">
        <v>30159</v>
      </c>
      <c r="G65" s="13">
        <v>3373</v>
      </c>
      <c r="H65" s="14">
        <v>506</v>
      </c>
      <c r="I65" s="14">
        <v>374</v>
      </c>
      <c r="J65" s="14">
        <f>SUM(FY2018_2019[[#This Row],[May 2019]]+FY2018_2019[[#This Row],[November 2019]]+FY2018_2019[[#This Row],[June 2020]])+FY2018_2019[[#This Row],[January 2021]]+FY2018_2019[[#This Row],[April 2021]]</f>
        <v>70184</v>
      </c>
      <c r="L65" s="15"/>
      <c r="M65" s="16"/>
      <c r="N65" s="17"/>
      <c r="O65" s="17"/>
      <c r="P65" s="17"/>
    </row>
    <row r="66" spans="1:16" ht="20.100000000000001" customHeight="1" x14ac:dyDescent="0.25">
      <c r="A66" s="19" t="s">
        <v>102</v>
      </c>
      <c r="B66" s="19" t="s">
        <v>107</v>
      </c>
      <c r="C66" s="19"/>
      <c r="D66" s="13">
        <v>0</v>
      </c>
      <c r="E66" s="13"/>
      <c r="F66" s="13"/>
      <c r="G66" s="13"/>
      <c r="H66" s="14">
        <v>0</v>
      </c>
      <c r="I66" s="14">
        <v>0</v>
      </c>
      <c r="J66" s="14">
        <f>SUM(FY2018_2019[[#This Row],[May 2019]]+FY2018_2019[[#This Row],[November 2019]]+FY2018_2019[[#This Row],[June 2020]])+FY2018_2019[[#This Row],[January 2021]]+FY2018_2019[[#This Row],[April 2021]]</f>
        <v>0</v>
      </c>
      <c r="L66" s="15"/>
      <c r="M66" s="16"/>
      <c r="N66" s="17"/>
      <c r="O66" s="17"/>
      <c r="P66" s="17"/>
    </row>
    <row r="67" spans="1:16" ht="20.100000000000001" customHeight="1" x14ac:dyDescent="0.25">
      <c r="A67" s="19" t="s">
        <v>109</v>
      </c>
      <c r="B67" s="19" t="s">
        <v>110</v>
      </c>
      <c r="C67" s="19" t="s">
        <v>111</v>
      </c>
      <c r="D67" s="13">
        <v>32849</v>
      </c>
      <c r="E67" s="13">
        <v>16057</v>
      </c>
      <c r="F67" s="13">
        <v>14164</v>
      </c>
      <c r="G67" s="13">
        <v>1727</v>
      </c>
      <c r="H67" s="14">
        <v>259</v>
      </c>
      <c r="I67" s="14">
        <v>191</v>
      </c>
      <c r="J67" s="14">
        <f>SUM(FY2018_2019[[#This Row],[May 2019]]+FY2018_2019[[#This Row],[November 2019]]+FY2018_2019[[#This Row],[June 2020]])+FY2018_2019[[#This Row],[January 2021]]+FY2018_2019[[#This Row],[April 2021]]</f>
        <v>32398</v>
      </c>
      <c r="L67" s="15"/>
      <c r="M67" s="16"/>
      <c r="N67" s="17"/>
      <c r="O67" s="17"/>
      <c r="P67" s="17"/>
    </row>
    <row r="68" spans="1:16" ht="20.100000000000001" customHeight="1" x14ac:dyDescent="0.25">
      <c r="A68" s="19" t="s">
        <v>112</v>
      </c>
      <c r="B68" s="19" t="s">
        <v>113</v>
      </c>
      <c r="C68" s="19" t="s">
        <v>113</v>
      </c>
      <c r="D68" s="13">
        <v>92564</v>
      </c>
      <c r="E68" s="13">
        <v>38802</v>
      </c>
      <c r="F68" s="13">
        <v>46357</v>
      </c>
      <c r="G68" s="13">
        <v>4865</v>
      </c>
      <c r="H68" s="14">
        <v>730</v>
      </c>
      <c r="I68" s="14">
        <v>540</v>
      </c>
      <c r="J68" s="14">
        <f>SUM(FY2018_2019[[#This Row],[May 2019]]+FY2018_2019[[#This Row],[November 2019]]+FY2018_2019[[#This Row],[June 2020]])+FY2018_2019[[#This Row],[January 2021]]+FY2018_2019[[#This Row],[April 2021]]</f>
        <v>91294</v>
      </c>
      <c r="L68" s="15"/>
      <c r="M68" s="16"/>
      <c r="N68" s="17"/>
      <c r="O68" s="17"/>
      <c r="P68" s="17"/>
    </row>
    <row r="69" spans="1:16" ht="20.100000000000001" customHeight="1" x14ac:dyDescent="0.25">
      <c r="A69" s="22" t="s">
        <v>124</v>
      </c>
      <c r="B69" s="19" t="s">
        <v>127</v>
      </c>
      <c r="C69" s="19"/>
      <c r="D69" s="13">
        <v>0</v>
      </c>
      <c r="E69" s="13"/>
      <c r="F69" s="13"/>
      <c r="G69" s="13"/>
      <c r="H69" s="14">
        <v>0</v>
      </c>
      <c r="I69" s="14">
        <v>0</v>
      </c>
      <c r="J69" s="14">
        <f>SUM(FY2018_2019[[#This Row],[May 2019]]+FY2018_2019[[#This Row],[November 2019]]+FY2018_2019[[#This Row],[June 2020]])+FY2018_2019[[#This Row],[January 2021]]+FY2018_2019[[#This Row],[April 2021]]</f>
        <v>0</v>
      </c>
      <c r="L69" s="15"/>
      <c r="M69" s="16"/>
      <c r="N69" s="17"/>
      <c r="O69" s="17"/>
      <c r="P69" s="17"/>
    </row>
    <row r="70" spans="1:16" ht="20.100000000000001" customHeight="1" x14ac:dyDescent="0.25">
      <c r="A70" s="19" t="s">
        <v>114</v>
      </c>
      <c r="B70" s="19" t="s">
        <v>115</v>
      </c>
      <c r="C70" s="19" t="s">
        <v>116</v>
      </c>
      <c r="D70" s="13">
        <v>113723</v>
      </c>
      <c r="E70" s="13">
        <v>47813</v>
      </c>
      <c r="F70" s="13">
        <v>57421</v>
      </c>
      <c r="G70" s="13">
        <v>5577</v>
      </c>
      <c r="H70" s="14">
        <v>837</v>
      </c>
      <c r="I70" s="14">
        <v>619</v>
      </c>
      <c r="J70" s="14">
        <f>SUM(FY2018_2019[[#This Row],[May 2019]]+FY2018_2019[[#This Row],[November 2019]]+FY2018_2019[[#This Row],[June 2020]])+FY2018_2019[[#This Row],[January 2021]]+FY2018_2019[[#This Row],[April 2021]]</f>
        <v>112267</v>
      </c>
      <c r="L70" s="15"/>
      <c r="M70" s="16"/>
      <c r="N70" s="17"/>
      <c r="O70" s="17"/>
      <c r="P70" s="17"/>
    </row>
    <row r="71" spans="1:16" ht="20.100000000000001" customHeight="1" x14ac:dyDescent="0.25">
      <c r="A71" s="19" t="s">
        <v>117</v>
      </c>
      <c r="B71" s="19" t="s">
        <v>118</v>
      </c>
      <c r="C71" s="19" t="s">
        <v>119</v>
      </c>
      <c r="D71" s="13">
        <v>38481</v>
      </c>
      <c r="E71" s="13">
        <v>16472</v>
      </c>
      <c r="F71" s="13">
        <v>18931</v>
      </c>
      <c r="G71" s="13">
        <v>2022</v>
      </c>
      <c r="H71" s="14">
        <v>304</v>
      </c>
      <c r="I71" s="14">
        <v>224</v>
      </c>
      <c r="J71" s="14">
        <f>SUM(FY2018_2019[[#This Row],[May 2019]]+FY2018_2019[[#This Row],[November 2019]]+FY2018_2019[[#This Row],[June 2020]])+FY2018_2019[[#This Row],[January 2021]]+FY2018_2019[[#This Row],[April 2021]]</f>
        <v>37953</v>
      </c>
      <c r="L71" s="15"/>
      <c r="M71" s="16"/>
      <c r="N71" s="17"/>
      <c r="O71" s="17"/>
      <c r="P71" s="17"/>
    </row>
    <row r="72" spans="1:16" ht="20.100000000000001" customHeight="1" x14ac:dyDescent="0.25">
      <c r="A72" s="19" t="s">
        <v>120</v>
      </c>
      <c r="B72" s="19" t="s">
        <v>122</v>
      </c>
      <c r="C72" s="19" t="s">
        <v>123</v>
      </c>
      <c r="D72" s="13">
        <v>57163</v>
      </c>
      <c r="E72" s="13">
        <v>26752</v>
      </c>
      <c r="F72" s="13">
        <v>25412</v>
      </c>
      <c r="G72" s="13">
        <v>3284</v>
      </c>
      <c r="H72" s="14">
        <v>493</v>
      </c>
      <c r="I72" s="14">
        <v>364</v>
      </c>
      <c r="J72" s="14">
        <f>SUM(FY2018_2019[[#This Row],[May 2019]]+FY2018_2019[[#This Row],[November 2019]]+FY2018_2019[[#This Row],[June 2020]])+FY2018_2019[[#This Row],[January 2021]]+FY2018_2019[[#This Row],[April 2021]]</f>
        <v>56305</v>
      </c>
      <c r="L72" s="15"/>
      <c r="M72" s="16"/>
      <c r="N72" s="17"/>
      <c r="O72" s="17"/>
      <c r="P72" s="17"/>
    </row>
    <row r="73" spans="1:16" ht="20.100000000000001" customHeight="1" x14ac:dyDescent="0.25">
      <c r="A73" s="19" t="s">
        <v>39</v>
      </c>
      <c r="B73" s="19" t="s">
        <v>61</v>
      </c>
      <c r="C73" s="19" t="s">
        <v>62</v>
      </c>
      <c r="D73" s="13">
        <v>40738</v>
      </c>
      <c r="E73" s="13">
        <v>20311</v>
      </c>
      <c r="F73" s="13">
        <v>16742</v>
      </c>
      <c r="G73" s="13">
        <v>2421</v>
      </c>
      <c r="H73" s="14">
        <v>363</v>
      </c>
      <c r="I73" s="14">
        <v>269</v>
      </c>
      <c r="J73" s="14">
        <f>SUM(FY2018_2019[[#This Row],[May 2019]]+FY2018_2019[[#This Row],[November 2019]]+FY2018_2019[[#This Row],[June 2020]])+FY2018_2019[[#This Row],[January 2021]]+FY2018_2019[[#This Row],[April 2021]]</f>
        <v>40106</v>
      </c>
      <c r="L73" s="15"/>
      <c r="M73" s="16"/>
      <c r="N73" s="17"/>
      <c r="O73" s="17"/>
      <c r="P73" s="17"/>
    </row>
    <row r="74" spans="1:16" ht="20.100000000000001" customHeight="1" x14ac:dyDescent="0.25">
      <c r="A74" s="19" t="s">
        <v>39</v>
      </c>
      <c r="B74" s="19" t="s">
        <v>63</v>
      </c>
      <c r="C74" s="19"/>
      <c r="D74" s="13">
        <v>0</v>
      </c>
      <c r="E74" s="13"/>
      <c r="F74" s="13"/>
      <c r="G74" s="13"/>
      <c r="H74" s="14">
        <v>0</v>
      </c>
      <c r="I74" s="14">
        <v>0</v>
      </c>
      <c r="J74" s="14">
        <f>SUM(FY2018_2019[[#This Row],[May 2019]]+FY2018_2019[[#This Row],[November 2019]]+FY2018_2019[[#This Row],[June 2020]])+FY2018_2019[[#This Row],[January 2021]]+FY2018_2019[[#This Row],[April 2021]]</f>
        <v>0</v>
      </c>
      <c r="L74" s="15"/>
      <c r="M74" s="16"/>
      <c r="N74" s="17"/>
      <c r="O74" s="17"/>
      <c r="P74" s="17"/>
    </row>
    <row r="75" spans="1:16" ht="20.100000000000001" customHeight="1" x14ac:dyDescent="0.25">
      <c r="A75" s="19" t="s">
        <v>146</v>
      </c>
      <c r="B75" s="19" t="s">
        <v>147</v>
      </c>
      <c r="C75" s="19" t="s">
        <v>147</v>
      </c>
      <c r="D75" s="13">
        <v>85197</v>
      </c>
      <c r="E75" s="13">
        <v>35939</v>
      </c>
      <c r="F75" s="13">
        <v>44299</v>
      </c>
      <c r="G75" s="13">
        <v>3258</v>
      </c>
      <c r="H75" s="14">
        <v>489</v>
      </c>
      <c r="I75" s="14">
        <v>361</v>
      </c>
      <c r="J75" s="14">
        <f>SUM(FY2018_2019[[#This Row],[May 2019]]+FY2018_2019[[#This Row],[November 2019]]+FY2018_2019[[#This Row],[June 2020]])+FY2018_2019[[#This Row],[January 2021]]+FY2018_2019[[#This Row],[April 2021]]</f>
        <v>84346</v>
      </c>
      <c r="L75" s="15"/>
      <c r="M75" s="16"/>
      <c r="N75" s="17"/>
      <c r="O75" s="17"/>
      <c r="P75" s="17"/>
    </row>
    <row r="76" spans="1:16" ht="20.100000000000001" customHeight="1" x14ac:dyDescent="0.25">
      <c r="A76" s="19" t="s">
        <v>132</v>
      </c>
      <c r="B76" s="19" t="s">
        <v>133</v>
      </c>
      <c r="C76" s="19" t="s">
        <v>134</v>
      </c>
      <c r="D76" s="13">
        <v>77193</v>
      </c>
      <c r="E76" s="13">
        <v>37387</v>
      </c>
      <c r="F76" s="13">
        <v>30818</v>
      </c>
      <c r="G76" s="13">
        <v>5905</v>
      </c>
      <c r="H76" s="14">
        <v>886</v>
      </c>
      <c r="I76" s="14">
        <v>655</v>
      </c>
      <c r="J76" s="14">
        <f>SUM(FY2018_2019[[#This Row],[May 2019]]+FY2018_2019[[#This Row],[November 2019]]+FY2018_2019[[#This Row],[June 2020]])+FY2018_2019[[#This Row],[January 2021]]+FY2018_2019[[#This Row],[April 2021]]</f>
        <v>75651</v>
      </c>
      <c r="L76" s="15"/>
      <c r="M76" s="16"/>
      <c r="N76" s="17"/>
      <c r="O76" s="17"/>
      <c r="P76" s="17"/>
    </row>
    <row r="77" spans="1:16" ht="20.100000000000001" customHeight="1" x14ac:dyDescent="0.25">
      <c r="A77" s="19" t="s">
        <v>82</v>
      </c>
      <c r="B77" s="19" t="s">
        <v>83</v>
      </c>
      <c r="C77" s="19" t="s">
        <v>83</v>
      </c>
      <c r="D77" s="13">
        <v>53262</v>
      </c>
      <c r="E77" s="13">
        <v>23074</v>
      </c>
      <c r="F77" s="13">
        <v>25501</v>
      </c>
      <c r="G77" s="13">
        <v>3079</v>
      </c>
      <c r="H77" s="14">
        <v>462</v>
      </c>
      <c r="I77" s="14">
        <v>342</v>
      </c>
      <c r="J77" s="14">
        <f>SUM(FY2018_2019[[#This Row],[May 2019]]+FY2018_2019[[#This Row],[November 2019]]+FY2018_2019[[#This Row],[June 2020]])+FY2018_2019[[#This Row],[January 2021]]+FY2018_2019[[#This Row],[April 2021]]</f>
        <v>52458</v>
      </c>
      <c r="L77" s="15"/>
      <c r="M77" s="16"/>
      <c r="N77" s="17"/>
      <c r="O77" s="17"/>
      <c r="P77" s="17"/>
    </row>
    <row r="78" spans="1:16" ht="20.100000000000001" customHeight="1" x14ac:dyDescent="0.25">
      <c r="A78" s="19" t="s">
        <v>135</v>
      </c>
      <c r="B78" s="19" t="s">
        <v>136</v>
      </c>
      <c r="C78" s="19" t="s">
        <v>136</v>
      </c>
      <c r="D78" s="13">
        <v>643</v>
      </c>
      <c r="E78" s="13">
        <v>21659</v>
      </c>
      <c r="F78" s="13">
        <v>22889</v>
      </c>
      <c r="G78" s="13">
        <v>-23941</v>
      </c>
      <c r="H78" s="14">
        <v>0</v>
      </c>
      <c r="I78" s="14">
        <v>0</v>
      </c>
      <c r="J78" s="14">
        <f>SUM(FY2018_2019[[#This Row],[May 2019]]+FY2018_2019[[#This Row],[November 2019]]+FY2018_2019[[#This Row],[June 2020]])+FY2018_2019[[#This Row],[January 2021]]+FY2018_2019[[#This Row],[April 2021]]</f>
        <v>20607</v>
      </c>
      <c r="L78" s="15"/>
      <c r="M78" s="16"/>
      <c r="N78" s="17"/>
      <c r="O78" s="17"/>
      <c r="P78" s="17"/>
    </row>
    <row r="79" spans="1:16" ht="20.100000000000001" customHeight="1" x14ac:dyDescent="0.25">
      <c r="A79" s="19" t="s">
        <v>137</v>
      </c>
      <c r="B79" s="19" t="s">
        <v>138</v>
      </c>
      <c r="C79" s="19" t="s">
        <v>138</v>
      </c>
      <c r="D79" s="13">
        <v>73522</v>
      </c>
      <c r="E79" s="13">
        <v>40274</v>
      </c>
      <c r="F79" s="13">
        <v>33198</v>
      </c>
      <c r="G79" s="13">
        <v>33</v>
      </c>
      <c r="H79" s="14">
        <v>5</v>
      </c>
      <c r="I79" s="14">
        <v>4</v>
      </c>
      <c r="J79" s="14">
        <f>SUM(FY2018_2019[[#This Row],[May 2019]]+FY2018_2019[[#This Row],[November 2019]]+FY2018_2019[[#This Row],[June 2020]])+FY2018_2019[[#This Row],[January 2021]]+FY2018_2019[[#This Row],[April 2021]]</f>
        <v>73514</v>
      </c>
      <c r="L79" s="15"/>
      <c r="M79" s="16"/>
      <c r="N79" s="17"/>
      <c r="O79" s="17"/>
      <c r="P79" s="17"/>
    </row>
    <row r="80" spans="1:16" ht="20.100000000000001" customHeight="1" x14ac:dyDescent="0.25">
      <c r="A80" s="19" t="s">
        <v>139</v>
      </c>
      <c r="B80" s="19" t="s">
        <v>140</v>
      </c>
      <c r="C80" s="19" t="s">
        <v>141</v>
      </c>
      <c r="D80" s="13">
        <v>62444</v>
      </c>
      <c r="E80" s="13">
        <v>31426</v>
      </c>
      <c r="F80" s="13">
        <v>26022</v>
      </c>
      <c r="G80" s="13">
        <v>3283</v>
      </c>
      <c r="H80" s="14">
        <v>493</v>
      </c>
      <c r="I80" s="14">
        <v>364</v>
      </c>
      <c r="J80" s="14">
        <f>SUM(FY2018_2019[[#This Row],[May 2019]]+FY2018_2019[[#This Row],[November 2019]]+FY2018_2019[[#This Row],[June 2020]])+FY2018_2019[[#This Row],[January 2021]]+FY2018_2019[[#This Row],[April 2021]]</f>
        <v>61588</v>
      </c>
      <c r="L80" s="15"/>
      <c r="M80" s="16"/>
      <c r="N80" s="17"/>
      <c r="O80" s="17"/>
      <c r="P80" s="17"/>
    </row>
    <row r="81" spans="1:16" ht="20.100000000000001" customHeight="1" x14ac:dyDescent="0.25">
      <c r="A81" s="19" t="s">
        <v>76</v>
      </c>
      <c r="B81" s="19" t="s">
        <v>80</v>
      </c>
      <c r="C81" s="19" t="s">
        <v>81</v>
      </c>
      <c r="D81" s="13">
        <v>93150</v>
      </c>
      <c r="E81" s="13">
        <v>46976</v>
      </c>
      <c r="F81" s="13">
        <v>38722</v>
      </c>
      <c r="G81" s="13">
        <v>4896</v>
      </c>
      <c r="H81" s="14">
        <v>735</v>
      </c>
      <c r="I81" s="14">
        <v>543</v>
      </c>
      <c r="J81" s="14">
        <f>SUM(FY2018_2019[[#This Row],[May 2019]]+FY2018_2019[[#This Row],[November 2019]]+FY2018_2019[[#This Row],[June 2020]])+FY2018_2019[[#This Row],[January 2021]]+FY2018_2019[[#This Row],[April 2021]]</f>
        <v>91872</v>
      </c>
      <c r="L81" s="15"/>
      <c r="M81" s="16"/>
      <c r="N81" s="17"/>
      <c r="O81" s="17"/>
      <c r="P81" s="17"/>
    </row>
    <row r="82" spans="1:16" ht="20.100000000000001" customHeight="1" x14ac:dyDescent="0.25">
      <c r="A82" s="19" t="s">
        <v>102</v>
      </c>
      <c r="B82" s="19" t="s">
        <v>108</v>
      </c>
      <c r="C82" s="19"/>
      <c r="D82" s="13">
        <v>0</v>
      </c>
      <c r="E82" s="13"/>
      <c r="F82" s="13"/>
      <c r="G82" s="13"/>
      <c r="H82" s="14">
        <v>0</v>
      </c>
      <c r="I82" s="14">
        <v>0</v>
      </c>
      <c r="J82" s="14">
        <f>SUM(FY2018_2019[[#This Row],[May 2019]]+FY2018_2019[[#This Row],[November 2019]]+FY2018_2019[[#This Row],[June 2020]])+FY2018_2019[[#This Row],[January 2021]]+FY2018_2019[[#This Row],[April 2021]]</f>
        <v>0</v>
      </c>
      <c r="L82" s="15"/>
      <c r="M82" s="16"/>
      <c r="N82" s="17"/>
      <c r="O82" s="17"/>
      <c r="P82" s="17"/>
    </row>
    <row r="83" spans="1:16" ht="20.100000000000001" customHeight="1" x14ac:dyDescent="0.25">
      <c r="A83" s="19" t="s">
        <v>25</v>
      </c>
      <c r="B83" s="19" t="s">
        <v>26</v>
      </c>
      <c r="C83" s="19" t="s">
        <v>27</v>
      </c>
      <c r="D83" s="13">
        <v>60797</v>
      </c>
      <c r="E83" s="13">
        <v>31112</v>
      </c>
      <c r="F83" s="13">
        <v>25646</v>
      </c>
      <c r="G83" s="13">
        <v>2654</v>
      </c>
      <c r="H83" s="14">
        <v>398</v>
      </c>
      <c r="I83" s="14">
        <v>294</v>
      </c>
      <c r="J83" s="14">
        <f>SUM(FY2018_2019[[#This Row],[May 2019]]+FY2018_2019[[#This Row],[November 2019]]+FY2018_2019[[#This Row],[June 2020]])+FY2018_2019[[#This Row],[January 2021]]+FY2018_2019[[#This Row],[April 2021]]</f>
        <v>60104</v>
      </c>
      <c r="L83" s="15"/>
      <c r="M83" s="16"/>
      <c r="N83" s="17"/>
      <c r="O83" s="17"/>
      <c r="P83" s="17"/>
    </row>
    <row r="84" spans="1:16" ht="20.100000000000001" customHeight="1" x14ac:dyDescent="0.25">
      <c r="A84" s="19" t="s">
        <v>148</v>
      </c>
      <c r="B84" s="19" t="s">
        <v>149</v>
      </c>
      <c r="C84" s="19" t="s">
        <v>150</v>
      </c>
      <c r="D84" s="13">
        <v>43920</v>
      </c>
      <c r="E84" s="13">
        <v>26191</v>
      </c>
      <c r="F84" s="13">
        <v>21589</v>
      </c>
      <c r="G84" s="13">
        <v>-3860</v>
      </c>
      <c r="H84" s="14">
        <v>0</v>
      </c>
      <c r="I84" s="14">
        <v>0</v>
      </c>
      <c r="J84" s="14">
        <f>SUM(FY2018_2019[[#This Row],[May 2019]]+FY2018_2019[[#This Row],[November 2019]]+FY2018_2019[[#This Row],[June 2020]])+FY2018_2019[[#This Row],[January 2021]]+FY2018_2019[[#This Row],[April 2021]]</f>
        <v>43920</v>
      </c>
      <c r="L84" s="15"/>
      <c r="M84" s="16"/>
      <c r="N84" s="17"/>
      <c r="O84" s="17"/>
      <c r="P84" s="17"/>
    </row>
    <row r="85" spans="1:16" ht="20.100000000000001" customHeight="1" x14ac:dyDescent="0.25">
      <c r="A85" s="19" t="s">
        <v>148</v>
      </c>
      <c r="B85" s="19" t="s">
        <v>149</v>
      </c>
      <c r="C85" s="19" t="s">
        <v>149</v>
      </c>
      <c r="D85" s="18">
        <v>53654</v>
      </c>
      <c r="E85" s="20">
        <v>26834</v>
      </c>
      <c r="F85" s="20">
        <v>22120</v>
      </c>
      <c r="G85" s="21">
        <v>4412</v>
      </c>
      <c r="H85" s="30">
        <v>83</v>
      </c>
      <c r="I85" s="30">
        <v>61</v>
      </c>
      <c r="J85" s="14">
        <f>SUM(FY2018_2019[[#This Row],[May 2019]]+FY2018_2019[[#This Row],[November 2019]]+FY2018_2019[[#This Row],[June 2020]])+FY2018_2019[[#This Row],[January 2021]]+FY2018_2019[[#This Row],[April 2021]]</f>
        <v>53510</v>
      </c>
      <c r="L85" s="15"/>
      <c r="M85" s="16"/>
      <c r="N85" s="17"/>
      <c r="O85" s="17"/>
      <c r="P85" s="17"/>
    </row>
    <row r="86" spans="1:16" ht="20.100000000000001" customHeight="1" x14ac:dyDescent="0.25">
      <c r="A86" s="19" t="s">
        <v>96</v>
      </c>
      <c r="B86" s="19" t="s">
        <v>101</v>
      </c>
      <c r="C86" s="19"/>
      <c r="D86" s="13">
        <v>0</v>
      </c>
      <c r="E86" s="13"/>
      <c r="F86" s="13"/>
      <c r="G86" s="13"/>
      <c r="H86" s="14">
        <v>0</v>
      </c>
      <c r="I86" s="14">
        <v>0</v>
      </c>
      <c r="J86" s="14">
        <f>SUM(FY2018_2019[[#This Row],[May 2019]]+FY2018_2019[[#This Row],[November 2019]]+FY2018_2019[[#This Row],[June 2020]])+FY2018_2019[[#This Row],[January 2021]]+FY2018_2019[[#This Row],[April 2021]]</f>
        <v>0</v>
      </c>
      <c r="L86" s="15"/>
      <c r="M86" s="16"/>
      <c r="N86" s="17"/>
      <c r="O86" s="17"/>
      <c r="P86" s="17"/>
    </row>
    <row r="87" spans="1:16" ht="20.100000000000001" customHeight="1" x14ac:dyDescent="0.25">
      <c r="A87" s="19" t="s">
        <v>25</v>
      </c>
      <c r="B87" s="19" t="s">
        <v>28</v>
      </c>
      <c r="C87" s="19"/>
      <c r="D87" s="13">
        <v>0</v>
      </c>
      <c r="E87" s="13"/>
      <c r="F87" s="13"/>
      <c r="G87" s="13"/>
      <c r="H87" s="14">
        <v>0</v>
      </c>
      <c r="I87" s="14">
        <v>0</v>
      </c>
      <c r="J87" s="14">
        <f>SUM(FY2018_2019[[#This Row],[May 2019]]+FY2018_2019[[#This Row],[November 2019]]+FY2018_2019[[#This Row],[June 2020]])+FY2018_2019[[#This Row],[January 2021]]+FY2018_2019[[#This Row],[April 2021]]</f>
        <v>0</v>
      </c>
      <c r="L87" s="15"/>
      <c r="M87" s="16"/>
      <c r="N87" s="17"/>
      <c r="O87" s="17"/>
      <c r="P87" s="17"/>
    </row>
    <row r="88" spans="1:16" ht="20.100000000000001" customHeight="1" x14ac:dyDescent="0.25">
      <c r="A88" s="19" t="s">
        <v>33</v>
      </c>
      <c r="B88" s="19" t="s">
        <v>36</v>
      </c>
      <c r="C88" s="19"/>
      <c r="D88" s="13">
        <v>0</v>
      </c>
      <c r="E88" s="13"/>
      <c r="F88" s="13"/>
      <c r="G88" s="13"/>
      <c r="H88" s="14">
        <v>0</v>
      </c>
      <c r="I88" s="14">
        <v>0</v>
      </c>
      <c r="J88" s="14">
        <f>SUM(FY2018_2019[[#This Row],[May 2019]]+FY2018_2019[[#This Row],[November 2019]]+FY2018_2019[[#This Row],[June 2020]])+FY2018_2019[[#This Row],[January 2021]]+FY2018_2019[[#This Row],[April 2021]]</f>
        <v>0</v>
      </c>
      <c r="L88" s="15"/>
      <c r="M88" s="16"/>
      <c r="N88" s="17"/>
      <c r="O88" s="17"/>
      <c r="P88" s="17"/>
    </row>
    <row r="89" spans="1:16" ht="20.100000000000001" customHeight="1" x14ac:dyDescent="0.25">
      <c r="A89" s="22" t="s">
        <v>124</v>
      </c>
      <c r="B89" s="19" t="s">
        <v>128</v>
      </c>
      <c r="C89" s="19" t="s">
        <v>129</v>
      </c>
      <c r="D89" s="13">
        <v>113446</v>
      </c>
      <c r="E89" s="13">
        <v>57211</v>
      </c>
      <c r="F89" s="13">
        <v>47159</v>
      </c>
      <c r="G89" s="13">
        <v>5963</v>
      </c>
      <c r="H89" s="14">
        <v>895</v>
      </c>
      <c r="I89" s="14">
        <v>662</v>
      </c>
      <c r="J89" s="14">
        <f>SUM(FY2018_2019[[#This Row],[May 2019]]+FY2018_2019[[#This Row],[November 2019]]+FY2018_2019[[#This Row],[June 2020]])+FY2018_2019[[#This Row],[January 2021]]+FY2018_2019[[#This Row],[April 2021]]</f>
        <v>111890</v>
      </c>
      <c r="L89" s="15"/>
      <c r="M89" s="16"/>
      <c r="N89" s="17"/>
      <c r="O89" s="17"/>
      <c r="P89" s="17"/>
    </row>
    <row r="90" spans="1:16" ht="20.100000000000001" customHeight="1" x14ac:dyDescent="0.25">
      <c r="A90" s="19" t="s">
        <v>142</v>
      </c>
      <c r="B90" s="19" t="s">
        <v>143</v>
      </c>
      <c r="C90" s="19" t="s">
        <v>144</v>
      </c>
      <c r="D90" s="13">
        <v>44249</v>
      </c>
      <c r="E90" s="13">
        <v>16116</v>
      </c>
      <c r="F90" s="13">
        <v>24593</v>
      </c>
      <c r="G90" s="13">
        <v>2411</v>
      </c>
      <c r="H90" s="14">
        <v>325</v>
      </c>
      <c r="I90" s="14">
        <v>240</v>
      </c>
      <c r="J90" s="14">
        <f>SUM(FY2018_2019[[#This Row],[May 2019]]+FY2018_2019[[#This Row],[November 2019]]+FY2018_2019[[#This Row],[June 2020]])+FY2018_2019[[#This Row],[January 2021]]+FY2018_2019[[#This Row],[April 2021]]</f>
        <v>43685</v>
      </c>
      <c r="L90" s="15"/>
      <c r="M90" s="16"/>
      <c r="N90" s="17"/>
      <c r="O90" s="17"/>
      <c r="P90" s="17"/>
    </row>
    <row r="91" spans="1:16" ht="20.100000000000001" customHeight="1" x14ac:dyDescent="0.25">
      <c r="A91" s="19" t="s">
        <v>142</v>
      </c>
      <c r="B91" s="19" t="s">
        <v>143</v>
      </c>
      <c r="C91" s="28" t="s">
        <v>145</v>
      </c>
      <c r="D91" s="18">
        <v>43210</v>
      </c>
      <c r="E91" s="20">
        <v>23822</v>
      </c>
      <c r="F91" s="20">
        <v>19636</v>
      </c>
      <c r="G91" s="21">
        <v>-248</v>
      </c>
      <c r="H91" s="30">
        <v>0</v>
      </c>
      <c r="I91" s="30">
        <v>0</v>
      </c>
      <c r="J91" s="14">
        <f>SUM(FY2018_2019[[#This Row],[May 2019]]+FY2018_2019[[#This Row],[November 2019]]+FY2018_2019[[#This Row],[June 2020]])+FY2018_2019[[#This Row],[January 2021]]+FY2018_2019[[#This Row],[April 2021]]</f>
        <v>43210</v>
      </c>
      <c r="L91" s="15"/>
      <c r="M91" s="16"/>
      <c r="N91" s="17"/>
      <c r="O91" s="17"/>
      <c r="P91" s="17"/>
    </row>
    <row r="92" spans="1:16" ht="20.100000000000001" customHeight="1" x14ac:dyDescent="0.25">
      <c r="A92" s="23" t="s">
        <v>151</v>
      </c>
      <c r="B92" s="23" t="s">
        <v>152</v>
      </c>
      <c r="C92" s="23" t="s">
        <v>153</v>
      </c>
      <c r="D92" s="18">
        <v>78522</v>
      </c>
      <c r="E92" s="20">
        <v>37411</v>
      </c>
      <c r="F92" s="20">
        <v>34829</v>
      </c>
      <c r="G92" s="21">
        <v>4127</v>
      </c>
      <c r="H92" s="30">
        <v>620</v>
      </c>
      <c r="I92" s="30">
        <v>458</v>
      </c>
      <c r="J92" s="14">
        <f>SUM(FY2018_2019[[#This Row],[May 2019]]+FY2018_2019[[#This Row],[November 2019]]+FY2018_2019[[#This Row],[June 2020]])+FY2018_2019[[#This Row],[January 2021]]+FY2018_2019[[#This Row],[April 2021]]</f>
        <v>77445</v>
      </c>
      <c r="L92" s="15"/>
      <c r="M92" s="16"/>
      <c r="N92" s="17"/>
      <c r="O92" s="17"/>
      <c r="P92" s="17"/>
    </row>
    <row r="93" spans="1:16" ht="20.100000000000001" customHeight="1" x14ac:dyDescent="0.25">
      <c r="A93" s="23" t="s">
        <v>151</v>
      </c>
      <c r="B93" s="23" t="s">
        <v>152</v>
      </c>
      <c r="C93" s="23" t="s">
        <v>152</v>
      </c>
      <c r="D93" s="13">
        <v>75464</v>
      </c>
      <c r="E93" s="13">
        <v>35906</v>
      </c>
      <c r="F93" s="13">
        <v>33521</v>
      </c>
      <c r="G93" s="13">
        <v>3967</v>
      </c>
      <c r="H93" s="14">
        <v>595</v>
      </c>
      <c r="I93" s="14">
        <v>440</v>
      </c>
      <c r="J93" s="14">
        <f>SUM(FY2018_2019[[#This Row],[May 2019]]+FY2018_2019[[#This Row],[November 2019]]+FY2018_2019[[#This Row],[June 2020]])+FY2018_2019[[#This Row],[January 2021]]+FY2018_2019[[#This Row],[April 2021]]</f>
        <v>74429</v>
      </c>
      <c r="L93" s="15"/>
      <c r="M93" s="16"/>
      <c r="N93" s="17"/>
      <c r="O93" s="17"/>
      <c r="P93" s="17"/>
    </row>
    <row r="94" spans="1:16" ht="16.5" thickBot="1" x14ac:dyDescent="0.3">
      <c r="A94" s="25" t="s">
        <v>159</v>
      </c>
      <c r="B94" s="26" t="s">
        <v>160</v>
      </c>
      <c r="C94" s="26" t="s">
        <v>160</v>
      </c>
      <c r="D94" s="27">
        <f>SUBTOTAL(9,D8:D93)</f>
        <v>4070347</v>
      </c>
      <c r="E94" s="27">
        <f t="shared" ref="E94:I94" si="0">SUBTOTAL(9,E8:E93)</f>
        <v>2042925</v>
      </c>
      <c r="F94" s="27">
        <f t="shared" si="0"/>
        <v>1872655</v>
      </c>
      <c r="G94" s="27">
        <f t="shared" si="0"/>
        <v>107785</v>
      </c>
      <c r="H94" s="27">
        <f t="shared" si="0"/>
        <v>27017</v>
      </c>
      <c r="I94" s="27">
        <f t="shared" si="0"/>
        <v>19964</v>
      </c>
      <c r="J94" s="27">
        <f>SUBTOTAL(9,J8:J93)</f>
        <v>4070346</v>
      </c>
    </row>
    <row r="95" spans="1:16" ht="16.5" thickTop="1" x14ac:dyDescent="0.25">
      <c r="D95" s="24"/>
      <c r="E95" s="24"/>
      <c r="F95" s="24"/>
      <c r="G95" s="24"/>
      <c r="H95" s="24"/>
      <c r="I95" s="24"/>
      <c r="J95" s="24"/>
    </row>
    <row r="99" spans="4:10" x14ac:dyDescent="0.25">
      <c r="D99" s="24"/>
      <c r="E99" s="24"/>
      <c r="F99" s="24"/>
      <c r="G99" s="24"/>
      <c r="H99" s="24"/>
      <c r="I99" s="24"/>
      <c r="J99" s="24"/>
    </row>
    <row r="100" spans="4:10" x14ac:dyDescent="0.25">
      <c r="D100" s="24"/>
      <c r="E100" s="24"/>
      <c r="F100" s="24"/>
      <c r="G100" s="24"/>
      <c r="H100" s="24"/>
      <c r="I100" s="24"/>
      <c r="J100" s="24"/>
    </row>
    <row r="101" spans="4:10" x14ac:dyDescent="0.25">
      <c r="D101" s="24"/>
      <c r="E101" s="24"/>
      <c r="F101" s="24"/>
      <c r="G101" s="24"/>
      <c r="H101" s="24"/>
      <c r="I101" s="24"/>
      <c r="J101" s="24"/>
    </row>
    <row r="102" spans="4:10" x14ac:dyDescent="0.25">
      <c r="D102" s="24"/>
      <c r="E102" s="24"/>
      <c r="F102" s="24"/>
      <c r="G102" s="24"/>
      <c r="H102" s="24"/>
      <c r="I102" s="24"/>
      <c r="J102" s="24"/>
    </row>
  </sheetData>
  <dataValidations count="9">
    <dataValidation allowBlank="1" showInputMessage="1" showErrorMessage="1" prompt="County Dropdown Menu: Press Alt + Down Arrow to Open" sqref="A7" xr:uid="{00000000-0002-0000-0000-000000000000}"/>
    <dataValidation allowBlank="1" showInputMessage="1" showErrorMessage="1" prompt="Districts Dropdown Menu: Press Alt + Down Arrow to Open" sqref="B7" xr:uid="{00000000-0002-0000-0000-000001000000}"/>
    <dataValidation allowBlank="1" showInputMessage="1" showErrorMessage="1" prompt="College Dropdown Menu: Press Alt + Down Arrow to Open" sqref="C7" xr:uid="{00000000-0002-0000-0000-000002000000}"/>
    <dataValidation allowBlank="1" showInputMessage="1" showErrorMessage="1" prompt="Certified Dropdown Menu: Press Alt + Down Arrow to Open" sqref="D7" xr:uid="{00000000-0002-0000-0000-000003000000}"/>
    <dataValidation allowBlank="1" showInputMessage="1" showErrorMessage="1" prompt="May 2019 Dropdown Menu: Press Alt + Down Arrow to Open" sqref="E7" xr:uid="{00000000-0002-0000-0000-000004000000}"/>
    <dataValidation allowBlank="1" showInputMessage="1" showErrorMessage="1" prompt="November 2019 Dropdown Menu: Press Alt + Down Arrow to Open" sqref="F7" xr:uid="{00000000-0002-0000-0000-000005000000}"/>
    <dataValidation allowBlank="1" showInputMessage="1" showErrorMessage="1" prompt="June 2020 Dropdown Menu: Press Alt + Down Arrow to Open" sqref="G7:I7" xr:uid="{00000000-0002-0000-0000-000006000000}"/>
    <dataValidation allowBlank="1" showInputMessage="1" showErrorMessage="1" prompt="Total Dropdown Menu: Press Alt + Down Arrow to Open" sqref="J7" xr:uid="{00000000-0002-0000-0000-000007000000}"/>
    <dataValidation allowBlank="1" showInputMessage="1" showErrorMessage="1" prompt="The top seven rows of this worksheet (above this row) are frozen. To unfreeze, hit Alt + w + f. Then hit Enter." sqref="A8" xr:uid="{5710F0CE-F2BD-4A80-8D78-014184EB0062}"/>
  </dataValidations>
  <pageMargins left="0.7" right="0.7" top="0.75" bottom="0.75" header="0.3" footer="0.3"/>
  <pageSetup scale="36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 I M A N A G E ! 7 8 5 1 9 9 . 1 < / d o c u m e n t i d >  
     < s e n d e r i d > L G U L L E Y @ C C C C O . E D U < / s e n d e r i d >  
     < s e n d e r e m a i l > L G U L L E Y @ C C C C O . E D U < / s e n d e r e m a i l >  
     < l a s t m o d i f i e d > 2 0 2 1 - 0 4 - 2 1 T 1 2 : 3 7 : 1 9 . 0 0 0 0 0 0 0 - 0 7 : 0 0 < / l a s t m o d i f i e d >  
     < d a t a b a s e > I M A N A G E < / d a t a b a s e >  
 < / p r o p e r t i e s > 
</file>

<file path=customXml/itemProps1.xml><?xml version="1.0" encoding="utf-8"?>
<ds:datastoreItem xmlns:ds="http://schemas.openxmlformats.org/officeDocument/2006/customXml" ds:itemID="{508F748F-A533-4F0A-8E93-74A5AA060467}">
  <ds:schemaRefs>
    <ds:schemaRef ds:uri="http://www.imanage.com/work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2018-19ExhibitB-4_Foster</vt:lpstr>
      <vt:lpstr>'2018-19ExhibitB-4_Foster'!Print_Area</vt:lpstr>
      <vt:lpstr>TitleRegion1..I97</vt:lpstr>
      <vt:lpstr>TitleRegion1..J94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2018-19 Foster Care Education Reimbursement </dc:title>
  <dc:subject>Fiscal Year 2018-19 Foster Care Education Reimbursement June 2020</dc:subject>
  <dc:creator>Smallwood, Jubilee</dc:creator>
  <cp:keywords>Fiscal Year 2018-19 Foster Care Education Reimbursement </cp:keywords>
  <cp:lastModifiedBy>Rachel</cp:lastModifiedBy>
  <dcterms:created xsi:type="dcterms:W3CDTF">2020-07-09T17:27:45Z</dcterms:created>
  <dcterms:modified xsi:type="dcterms:W3CDTF">2021-04-23T19:51:26Z</dcterms:modified>
  <cp:category>Fiscal Year 2018-19 Foster Care Education Reimbursement </cp:category>
</cp:coreProperties>
</file>