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12.15 CCCCO lakeisha excel\"/>
    </mc:Choice>
  </mc:AlternateContent>
  <xr:revisionPtr revIDLastSave="0" documentId="13_ncr:1_{DA27D504-4C38-494F-9E06-EBF06E5026E6}" xr6:coauthVersionLast="47" xr6:coauthVersionMax="47" xr10:uidLastSave="{00000000-0000-0000-0000-000000000000}"/>
  <bookViews>
    <workbookView xWindow="15570" yWindow="0" windowWidth="12855" windowHeight="14715" xr2:uid="{00000000-000D-0000-FFFF-FFFF00000000}"/>
  </bookViews>
  <sheets>
    <sheet name="2021-22 ExhibitB-4bEPA" sheetId="1" r:id="rId1"/>
  </sheets>
  <definedNames>
    <definedName name="TitleRegion1..F80">EPA_2019202018[[#Headers],[County]]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" i="1"/>
  <c r="F80" i="1" l="1"/>
  <c r="C80" i="1" l="1"/>
  <c r="D80" i="1"/>
</calcChain>
</file>

<file path=xl/sharedStrings.xml><?xml version="1.0" encoding="utf-8"?>
<sst xmlns="http://schemas.openxmlformats.org/spreadsheetml/2006/main" count="157" uniqueCount="122">
  <si>
    <t>Yuba</t>
  </si>
  <si>
    <t>Yuba County Treasurer</t>
  </si>
  <si>
    <t>Yosemite</t>
  </si>
  <si>
    <t>Stanislaus County Treasurer</t>
  </si>
  <si>
    <t>West Valley-Mission</t>
  </si>
  <si>
    <t>Santa Clara County Treasurer K12 Education and Community College</t>
  </si>
  <si>
    <t>West Kern</t>
  </si>
  <si>
    <t>Kern County Treasurer</t>
  </si>
  <si>
    <t>West Hills</t>
  </si>
  <si>
    <t>Fresno County Treasurer</t>
  </si>
  <si>
    <t>Victor Valley</t>
  </si>
  <si>
    <t>San Bernardino County Treasurer</t>
  </si>
  <si>
    <t>Ventura</t>
  </si>
  <si>
    <t>Ventura County Treasurer</t>
  </si>
  <si>
    <t>State Center</t>
  </si>
  <si>
    <t>Southwestern</t>
  </si>
  <si>
    <t>San Diego County Department of Education</t>
  </si>
  <si>
    <t>South Orange County</t>
  </si>
  <si>
    <t>Orange County Department of Education</t>
  </si>
  <si>
    <t>Sonoma</t>
  </si>
  <si>
    <t>Sonoma County Treasurer</t>
  </si>
  <si>
    <t>Solano</t>
  </si>
  <si>
    <t>Solano County Treasurer</t>
  </si>
  <si>
    <t>Siskiyous</t>
  </si>
  <si>
    <t>Siskiyou County Treasurer</t>
  </si>
  <si>
    <t>Sierra</t>
  </si>
  <si>
    <t>Placer County Treasurer</t>
  </si>
  <si>
    <t>Shasta-Tehama-Trinity</t>
  </si>
  <si>
    <t>Shasta County Treasurer</t>
  </si>
  <si>
    <t>Sequoias</t>
  </si>
  <si>
    <t>Tulare County Treasurer</t>
  </si>
  <si>
    <t>Santa Monica</t>
  </si>
  <si>
    <t>Los Angeles County Treasurer</t>
  </si>
  <si>
    <t>Santa Clarita</t>
  </si>
  <si>
    <t>Santa Barbara</t>
  </si>
  <si>
    <t>Santa Barbara County Treasurer</t>
  </si>
  <si>
    <t>San Mateo</t>
  </si>
  <si>
    <t>San Mateo County Treasurer Community Colleges</t>
  </si>
  <si>
    <t>San Luis Obispo</t>
  </si>
  <si>
    <t>San Luis Obispo County Treasurer</t>
  </si>
  <si>
    <t>San Jose-Evergreen</t>
  </si>
  <si>
    <t>San Joaquin Delta</t>
  </si>
  <si>
    <t>San Joaquin County Treasurer</t>
  </si>
  <si>
    <t>San Francisco</t>
  </si>
  <si>
    <t>San Francisco County Treasurer</t>
  </si>
  <si>
    <t>San Diego</t>
  </si>
  <si>
    <t>San Bernardino</t>
  </si>
  <si>
    <t>Riverside</t>
  </si>
  <si>
    <t>Riverside County Treasurer</t>
  </si>
  <si>
    <t>Rio Hondo</t>
  </si>
  <si>
    <t>Redwoods</t>
  </si>
  <si>
    <t>Humboldt County Treasurer</t>
  </si>
  <si>
    <t>Rancho Santiago</t>
  </si>
  <si>
    <t>Peralta</t>
  </si>
  <si>
    <t>Alameda County Treasurer</t>
  </si>
  <si>
    <t>Pasadena</t>
  </si>
  <si>
    <t>Palomar</t>
  </si>
  <si>
    <t>Palo Verde</t>
  </si>
  <si>
    <t>Ohlone</t>
  </si>
  <si>
    <t>North Orange County</t>
  </si>
  <si>
    <t>Napa Valley</t>
  </si>
  <si>
    <t>Napa County Treasurer</t>
  </si>
  <si>
    <t>Mt. San Jacinto</t>
  </si>
  <si>
    <t>Mt. San Antonio</t>
  </si>
  <si>
    <t>Monterey Peninsula</t>
  </si>
  <si>
    <t>Monterey County Treasurer</t>
  </si>
  <si>
    <t>Miracosta</t>
  </si>
  <si>
    <t>Merced</t>
  </si>
  <si>
    <t>Merced County Treasurer</t>
  </si>
  <si>
    <t>Mendocino-Lake</t>
  </si>
  <si>
    <t>Mendocino County Treasurer</t>
  </si>
  <si>
    <t>Marin</t>
  </si>
  <si>
    <t>Marin County Treasurer</t>
  </si>
  <si>
    <t>Los Rios</t>
  </si>
  <si>
    <t>Sacramento County Treasurer</t>
  </si>
  <si>
    <t>Los Angeles</t>
  </si>
  <si>
    <t>Long Beach</t>
  </si>
  <si>
    <t>Lassen</t>
  </si>
  <si>
    <t>Lassen County Treasurer</t>
  </si>
  <si>
    <t>Lake Tahoe</t>
  </si>
  <si>
    <t>El Dorado County Treasurer</t>
  </si>
  <si>
    <t>Kern</t>
  </si>
  <si>
    <t>Imperial</t>
  </si>
  <si>
    <t>Imperial County Treasurer</t>
  </si>
  <si>
    <t>Hartnell</t>
  </si>
  <si>
    <t>Grossmont-Cuyamaca</t>
  </si>
  <si>
    <t>Glendale</t>
  </si>
  <si>
    <t>Gavilan</t>
  </si>
  <si>
    <t>Foothill-DeAnza</t>
  </si>
  <si>
    <t>Feather River</t>
  </si>
  <si>
    <t>Plumas County Treasurer</t>
  </si>
  <si>
    <t>El Camino</t>
  </si>
  <si>
    <t>Desert</t>
  </si>
  <si>
    <t>Copper Mountain</t>
  </si>
  <si>
    <t>Contra Costa</t>
  </si>
  <si>
    <t>Contra Costa County Treasurer</t>
  </si>
  <si>
    <t>Compton</t>
  </si>
  <si>
    <t>Coast</t>
  </si>
  <si>
    <t>Citrus</t>
  </si>
  <si>
    <t>Chaffey</t>
  </si>
  <si>
    <t>Chabot-Las Positas</t>
  </si>
  <si>
    <t>Cerritos</t>
  </si>
  <si>
    <t>Cabrillo</t>
  </si>
  <si>
    <t>Santa Cruz County Treasurer</t>
  </si>
  <si>
    <t>Butte</t>
  </si>
  <si>
    <t>Butte County Treasurer</t>
  </si>
  <si>
    <t>Barstow</t>
  </si>
  <si>
    <t>Antelope Valley</t>
  </si>
  <si>
    <t>Allan Hancock</t>
  </si>
  <si>
    <t>Year to Date Total</t>
  </si>
  <si>
    <t>Districts</t>
  </si>
  <si>
    <t>County</t>
  </si>
  <si>
    <t>For assistance, please e-mail apportionments@cccco.edu</t>
  </si>
  <si>
    <t>Description: Community College Districts general purpose funding in accordance with Proposition 30 section 4(E)(3)(A).</t>
  </si>
  <si>
    <t>Community College Payment</t>
  </si>
  <si>
    <t>Board of Governor's of the California Community Colleges</t>
  </si>
  <si>
    <t>Fiscal Year: 2021-22</t>
  </si>
  <si>
    <t>Totals</t>
  </si>
  <si>
    <t>Annual Certification</t>
  </si>
  <si>
    <t>September
Quarterly Payment</t>
  </si>
  <si>
    <t>December Quarterly Payment</t>
  </si>
  <si>
    <t>Issuance Period: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</si>
</sst>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3" applyFont="1"/>
    <xf numFmtId="0" fontId="3" fillId="0" borderId="0" xfId="3" applyFont="1" applyBorder="1"/>
    <xf numFmtId="39" fontId="3" fillId="0" borderId="0" xfId="3" applyNumberFormat="1" applyFont="1"/>
    <xf numFmtId="42" fontId="4" fillId="0" borderId="1" xfId="2" applyFont="1" applyBorder="1"/>
    <xf numFmtId="4" fontId="3" fillId="0" borderId="0" xfId="3" applyNumberFormat="1" applyFont="1"/>
    <xf numFmtId="164" fontId="3" fillId="0" borderId="0" xfId="3" applyNumberFormat="1" applyFont="1" applyBorder="1"/>
    <xf numFmtId="39" fontId="3" fillId="0" borderId="0" xfId="3" applyNumberFormat="1" applyFont="1" applyBorder="1"/>
    <xf numFmtId="41" fontId="3" fillId="0" borderId="3" xfId="1" applyFont="1" applyBorder="1" applyAlignment="1">
      <alignment horizontal="right"/>
    </xf>
    <xf numFmtId="0" fontId="5" fillId="0" borderId="4" xfId="3" applyFont="1" applyFill="1" applyBorder="1" applyAlignment="1">
      <alignment horizontal="left" wrapText="1"/>
    </xf>
    <xf numFmtId="0" fontId="5" fillId="0" borderId="5" xfId="3" applyFont="1" applyFill="1" applyBorder="1" applyAlignment="1">
      <alignment horizontal="left" wrapText="1"/>
    </xf>
    <xf numFmtId="0" fontId="3" fillId="0" borderId="5" xfId="3" applyFont="1" applyFill="1" applyBorder="1" applyAlignment="1">
      <alignment horizontal="left" wrapText="1"/>
    </xf>
    <xf numFmtId="0" fontId="3" fillId="0" borderId="5" xfId="3" applyFont="1" applyBorder="1" applyAlignment="1">
      <alignment horizontal="left"/>
    </xf>
    <xf numFmtId="41" fontId="3" fillId="0" borderId="2" xfId="1" applyFont="1" applyBorder="1" applyAlignment="1">
      <alignment horizontal="right"/>
    </xf>
    <xf numFmtId="0" fontId="4" fillId="0" borderId="6" xfId="3" applyFont="1" applyBorder="1" applyAlignment="1">
      <alignment horizontal="center" wrapText="1"/>
    </xf>
    <xf numFmtId="0" fontId="4" fillId="0" borderId="7" xfId="3" applyFont="1" applyBorder="1" applyAlignment="1">
      <alignment horizontal="center"/>
    </xf>
    <xf numFmtId="165" fontId="4" fillId="0" borderId="0" xfId="3" applyNumberFormat="1" applyFont="1" applyAlignment="1"/>
    <xf numFmtId="0" fontId="6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Alignment="1"/>
    <xf numFmtId="0" fontId="4" fillId="0" borderId="0" xfId="4" applyFont="1" applyAlignment="1"/>
    <xf numFmtId="0" fontId="4" fillId="0" borderId="0" xfId="3" applyFont="1" applyBorder="1" applyAlignment="1">
      <alignment horizontal="centerContinuous"/>
    </xf>
    <xf numFmtId="0" fontId="4" fillId="0" borderId="7" xfId="3" applyFont="1" applyBorder="1" applyAlignment="1">
      <alignment horizontal="center" wrapText="1"/>
    </xf>
  </cellXfs>
  <cellStyles count="30">
    <cellStyle name="Comma [0]" xfId="1" builtinId="6"/>
    <cellStyle name="Comma 2" xfId="5" xr:uid="{00000000-0005-0000-0000-000001000000}"/>
    <cellStyle name="Comma 2 2" xfId="9" xr:uid="{00000000-0005-0000-0000-000002000000}"/>
    <cellStyle name="Comma 3" xfId="8" xr:uid="{00000000-0005-0000-0000-000003000000}"/>
    <cellStyle name="Comma 3 2" xfId="16" xr:uid="{00000000-0005-0000-0000-000004000000}"/>
    <cellStyle name="Comma 3 3" xfId="15" xr:uid="{00000000-0005-0000-0000-000005000000}"/>
    <cellStyle name="Comma 4" xfId="17" xr:uid="{00000000-0005-0000-0000-000006000000}"/>
    <cellStyle name="Currency [0]" xfId="2" builtinId="7"/>
    <cellStyle name="Currency 2" xfId="14" xr:uid="{00000000-0005-0000-0000-000008000000}"/>
    <cellStyle name="Currency 3" xfId="18" xr:uid="{00000000-0005-0000-0000-000009000000}"/>
    <cellStyle name="Currency 3 2" xfId="19" xr:uid="{00000000-0005-0000-0000-00000A000000}"/>
    <cellStyle name="Currency 4" xfId="20" xr:uid="{00000000-0005-0000-0000-00000B000000}"/>
    <cellStyle name="Currency 5" xfId="21" xr:uid="{00000000-0005-0000-0000-00000C000000}"/>
    <cellStyle name="Currency 5 2" xfId="22" xr:uid="{00000000-0005-0000-0000-00000D000000}"/>
    <cellStyle name="Currency 6" xfId="23" xr:uid="{00000000-0005-0000-0000-00000E000000}"/>
    <cellStyle name="Normal" xfId="0" builtinId="0"/>
    <cellStyle name="Normal 10" xfId="4" xr:uid="{00000000-0005-0000-0000-000010000000}"/>
    <cellStyle name="Normal 2" xfId="6" xr:uid="{00000000-0005-0000-0000-000011000000}"/>
    <cellStyle name="Normal 2 2" xfId="13" xr:uid="{00000000-0005-0000-0000-000012000000}"/>
    <cellStyle name="Normal 2 3" xfId="10" xr:uid="{00000000-0005-0000-0000-000013000000}"/>
    <cellStyle name="Normal 3" xfId="11" xr:uid="{00000000-0005-0000-0000-000014000000}"/>
    <cellStyle name="Normal 3 2" xfId="25" xr:uid="{00000000-0005-0000-0000-000015000000}"/>
    <cellStyle name="Normal 3 3" xfId="24" xr:uid="{00000000-0005-0000-0000-000016000000}"/>
    <cellStyle name="Normal 4" xfId="12" xr:uid="{00000000-0005-0000-0000-000017000000}"/>
    <cellStyle name="Normal 4 2" xfId="27" xr:uid="{00000000-0005-0000-0000-000018000000}"/>
    <cellStyle name="Normal 4 3" xfId="26" xr:uid="{00000000-0005-0000-0000-000019000000}"/>
    <cellStyle name="Normal 5" xfId="3" xr:uid="{00000000-0005-0000-0000-00001A000000}"/>
    <cellStyle name="Normal 6" xfId="28" xr:uid="{00000000-0005-0000-0000-00001B000000}"/>
    <cellStyle name="Percent 2" xfId="7" xr:uid="{00000000-0005-0000-0000-00001C000000}"/>
    <cellStyle name="Percent 3" xfId="29" xr:uid="{00000000-0005-0000-0000-00001D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PA_2019202018" displayName="EPA_2019202018" ref="A7:F79" totalsRowShown="0" headerRowDxfId="16" dataDxfId="14" headerRowBorderDxfId="15" tableBorderDxfId="13" totalsRowBorderDxfId="12">
  <tableColumns count="6">
    <tableColumn id="1" xr3:uid="{00000000-0010-0000-0000-000001000000}" name="County" dataDxfId="11" totalsRowDxfId="10"/>
    <tableColumn id="4" xr3:uid="{00000000-0010-0000-0000-000004000000}" name="Districts" dataDxfId="9" totalsRowDxfId="8"/>
    <tableColumn id="13" xr3:uid="{00000000-0010-0000-0000-00000D000000}" name="Annual Certification" dataDxfId="7" totalsRowDxfId="6" dataCellStyle="Normal 5" totalsRowCellStyle="Normal 5"/>
    <tableColumn id="8" xr3:uid="{00000000-0010-0000-0000-000008000000}" name="September_x000a_Quarterly Payment" dataDxfId="5" totalsRowDxfId="4" dataCellStyle="Comma [0]" totalsRowCellStyle="Comma [0]"/>
    <tableColumn id="2" xr3:uid="{00000000-0010-0000-0000-000002000000}" name="December Quarterly Payment" dataDxfId="3" totalsRowDxfId="2" dataCellStyle="Comma [0]" totalsRowCellStyle="Comma [0]"/>
    <tableColumn id="11" xr3:uid="{00000000-0010-0000-0000-00000B000000}" name="Year to Date Total" dataDxfId="1" totalsRowDxfId="0" dataCellStyle="Normal 5" totalsRowCellStyle="Normal 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88"/>
  <sheetViews>
    <sheetView tabSelected="1" showWhiteSpace="0" zoomScaleNormal="100" workbookViewId="0">
      <selection activeCell="A7" sqref="A7"/>
    </sheetView>
  </sheetViews>
  <sheetFormatPr defaultColWidth="9.140625" defaultRowHeight="15.75" x14ac:dyDescent="0.25"/>
  <cols>
    <col min="1" max="1" width="72.5703125" style="1" customWidth="1"/>
    <col min="2" max="2" width="20.7109375" style="1" customWidth="1"/>
    <col min="3" max="3" width="18.28515625" style="1" customWidth="1"/>
    <col min="4" max="6" width="20.7109375" style="1" customWidth="1"/>
    <col min="7" max="7" width="25.7109375" style="1" customWidth="1"/>
    <col min="8" max="8" width="15.5703125" style="2" customWidth="1"/>
    <col min="9" max="9" width="16.5703125" style="1" bestFit="1" customWidth="1"/>
    <col min="10" max="10" width="11.28515625" style="1" customWidth="1"/>
    <col min="11" max="11" width="11.42578125" style="1" customWidth="1"/>
    <col min="12" max="12" width="12.7109375" style="1" customWidth="1"/>
    <col min="13" max="16384" width="9.140625" style="1"/>
  </cols>
  <sheetData>
    <row r="1" spans="1:11" ht="20.100000000000001" customHeight="1" x14ac:dyDescent="0.25">
      <c r="A1" s="17" t="s">
        <v>115</v>
      </c>
      <c r="B1" s="17"/>
      <c r="C1" s="17"/>
      <c r="D1" s="17"/>
      <c r="E1" s="17"/>
      <c r="G1" s="2"/>
      <c r="H1" s="1"/>
    </row>
    <row r="2" spans="1:11" ht="20.100000000000001" customHeight="1" x14ac:dyDescent="0.25">
      <c r="A2" s="17" t="s">
        <v>114</v>
      </c>
      <c r="B2" s="17"/>
      <c r="C2" s="17"/>
      <c r="D2" s="17"/>
      <c r="E2" s="17"/>
      <c r="G2" s="2"/>
      <c r="H2" s="1"/>
    </row>
    <row r="3" spans="1:11" ht="20.100000000000001" customHeight="1" x14ac:dyDescent="0.25">
      <c r="A3" s="17" t="s">
        <v>116</v>
      </c>
      <c r="B3" s="17"/>
      <c r="C3" s="17"/>
      <c r="D3" s="17"/>
      <c r="E3" s="17"/>
      <c r="G3" s="2"/>
      <c r="H3" s="1"/>
    </row>
    <row r="4" spans="1:11" ht="20.100000000000001" customHeight="1" x14ac:dyDescent="0.25">
      <c r="A4" s="17" t="s">
        <v>121</v>
      </c>
      <c r="B4" s="17"/>
      <c r="C4" s="17"/>
      <c r="D4" s="17"/>
      <c r="E4" s="17"/>
      <c r="F4" s="18"/>
      <c r="G4" s="20"/>
      <c r="H4" s="1"/>
    </row>
    <row r="5" spans="1:11" ht="20.100000000000001" customHeight="1" x14ac:dyDescent="0.25">
      <c r="A5" s="19" t="s">
        <v>113</v>
      </c>
      <c r="B5" s="18"/>
      <c r="C5" s="18"/>
      <c r="D5" s="18"/>
      <c r="E5" s="18"/>
      <c r="F5" s="18"/>
      <c r="G5" s="2"/>
      <c r="H5" s="1"/>
    </row>
    <row r="6" spans="1:11" ht="20.100000000000001" customHeight="1" x14ac:dyDescent="0.25">
      <c r="A6" s="17" t="s">
        <v>112</v>
      </c>
      <c r="B6" s="17"/>
      <c r="C6" s="17"/>
      <c r="D6" s="17"/>
      <c r="E6" s="17"/>
      <c r="F6" s="16"/>
      <c r="G6" s="2"/>
      <c r="H6" s="1"/>
    </row>
    <row r="7" spans="1:11" ht="31.5" customHeight="1" x14ac:dyDescent="0.25">
      <c r="A7" s="15" t="s">
        <v>111</v>
      </c>
      <c r="B7" s="15" t="s">
        <v>110</v>
      </c>
      <c r="C7" s="21" t="s">
        <v>118</v>
      </c>
      <c r="D7" s="21" t="s">
        <v>119</v>
      </c>
      <c r="E7" s="21" t="s">
        <v>120</v>
      </c>
      <c r="F7" s="14" t="s">
        <v>109</v>
      </c>
      <c r="G7" s="2"/>
      <c r="H7" s="1"/>
    </row>
    <row r="8" spans="1:11" ht="20.100000000000001" customHeight="1" x14ac:dyDescent="0.25">
      <c r="A8" s="10" t="s">
        <v>35</v>
      </c>
      <c r="B8" s="10" t="s">
        <v>108</v>
      </c>
      <c r="C8" s="13">
        <v>11589291</v>
      </c>
      <c r="D8" s="13">
        <v>2897323</v>
      </c>
      <c r="E8" s="13">
        <v>2897322</v>
      </c>
      <c r="F8" s="8">
        <f>SUM(EPA_2019202018[[#This Row],[September
Quarterly Payment]]+EPA_2019202018[[#This Row],[December Quarterly Payment]])</f>
        <v>5794645</v>
      </c>
      <c r="G8" s="7"/>
      <c r="H8" s="6"/>
      <c r="I8" s="5"/>
      <c r="J8" s="5"/>
      <c r="K8" s="5"/>
    </row>
    <row r="9" spans="1:11" ht="20.100000000000001" customHeight="1" x14ac:dyDescent="0.25">
      <c r="A9" s="10" t="s">
        <v>32</v>
      </c>
      <c r="B9" s="10" t="s">
        <v>107</v>
      </c>
      <c r="C9" s="8">
        <v>14512460</v>
      </c>
      <c r="D9" s="8">
        <v>3628115</v>
      </c>
      <c r="E9" s="13">
        <v>3628115</v>
      </c>
      <c r="F9" s="8">
        <f>SUM(EPA_2019202018[[#This Row],[September
Quarterly Payment]]+EPA_2019202018[[#This Row],[December Quarterly Payment]])</f>
        <v>7256230</v>
      </c>
      <c r="G9" s="7"/>
      <c r="H9" s="6"/>
      <c r="I9" s="5"/>
      <c r="J9" s="5"/>
      <c r="K9" s="5"/>
    </row>
    <row r="10" spans="1:11" ht="20.100000000000001" customHeight="1" x14ac:dyDescent="0.25">
      <c r="A10" s="10" t="s">
        <v>11</v>
      </c>
      <c r="B10" s="10" t="s">
        <v>106</v>
      </c>
      <c r="C10" s="8">
        <v>3322658</v>
      </c>
      <c r="D10" s="8">
        <v>830664</v>
      </c>
      <c r="E10" s="13">
        <v>830665</v>
      </c>
      <c r="F10" s="8">
        <f>SUM(EPA_2019202018[[#This Row],[September
Quarterly Payment]]+EPA_2019202018[[#This Row],[December Quarterly Payment]])</f>
        <v>1661329</v>
      </c>
      <c r="G10" s="7"/>
      <c r="H10" s="6"/>
      <c r="I10" s="5"/>
      <c r="J10" s="5"/>
      <c r="K10" s="5"/>
    </row>
    <row r="11" spans="1:11" ht="20.100000000000001" customHeight="1" x14ac:dyDescent="0.25">
      <c r="A11" s="10" t="s">
        <v>105</v>
      </c>
      <c r="B11" s="10" t="s">
        <v>104</v>
      </c>
      <c r="C11" s="8">
        <v>13497430</v>
      </c>
      <c r="D11" s="8">
        <v>3374357</v>
      </c>
      <c r="E11" s="13">
        <v>3374358</v>
      </c>
      <c r="F11" s="8">
        <f>SUM(EPA_2019202018[[#This Row],[September
Quarterly Payment]]+EPA_2019202018[[#This Row],[December Quarterly Payment]])</f>
        <v>6748715</v>
      </c>
      <c r="G11" s="7"/>
      <c r="H11" s="6"/>
      <c r="I11" s="5"/>
      <c r="J11" s="5"/>
      <c r="K11" s="5"/>
    </row>
    <row r="12" spans="1:11" ht="20.100000000000001" customHeight="1" x14ac:dyDescent="0.25">
      <c r="A12" s="10" t="s">
        <v>103</v>
      </c>
      <c r="B12" s="10" t="s">
        <v>102</v>
      </c>
      <c r="C12" s="8">
        <v>12250899</v>
      </c>
      <c r="D12" s="8">
        <v>3062725</v>
      </c>
      <c r="E12" s="13">
        <v>3062724</v>
      </c>
      <c r="F12" s="8">
        <f>SUM(EPA_2019202018[[#This Row],[September
Quarterly Payment]]+EPA_2019202018[[#This Row],[December Quarterly Payment]])</f>
        <v>6125449</v>
      </c>
      <c r="G12" s="7"/>
      <c r="H12" s="6"/>
      <c r="I12" s="5"/>
      <c r="J12" s="5"/>
      <c r="K12" s="5"/>
    </row>
    <row r="13" spans="1:11" ht="20.100000000000001" customHeight="1" x14ac:dyDescent="0.25">
      <c r="A13" s="10" t="s">
        <v>32</v>
      </c>
      <c r="B13" s="10" t="s">
        <v>101</v>
      </c>
      <c r="C13" s="8">
        <v>20999594</v>
      </c>
      <c r="D13" s="8">
        <v>5249898</v>
      </c>
      <c r="E13" s="13">
        <v>5249899</v>
      </c>
      <c r="F13" s="8">
        <f>SUM(EPA_2019202018[[#This Row],[September
Quarterly Payment]]+EPA_2019202018[[#This Row],[December Quarterly Payment]])</f>
        <v>10499797</v>
      </c>
      <c r="G13" s="7"/>
      <c r="H13" s="6"/>
      <c r="I13" s="5"/>
      <c r="J13" s="5"/>
      <c r="K13" s="5"/>
    </row>
    <row r="14" spans="1:11" ht="20.100000000000001" customHeight="1" x14ac:dyDescent="0.25">
      <c r="A14" s="12" t="s">
        <v>54</v>
      </c>
      <c r="B14" s="12" t="s">
        <v>100</v>
      </c>
      <c r="C14" s="8">
        <v>22312422</v>
      </c>
      <c r="D14" s="8">
        <v>5578105</v>
      </c>
      <c r="E14" s="13">
        <v>5578106</v>
      </c>
      <c r="F14" s="8">
        <f>SUM(EPA_2019202018[[#This Row],[September
Quarterly Payment]]+EPA_2019202018[[#This Row],[December Quarterly Payment]])</f>
        <v>11156211</v>
      </c>
      <c r="G14" s="7"/>
      <c r="H14" s="6"/>
      <c r="I14" s="5"/>
      <c r="J14" s="5"/>
      <c r="K14" s="5"/>
    </row>
    <row r="15" spans="1:11" ht="20.100000000000001" customHeight="1" x14ac:dyDescent="0.25">
      <c r="A15" s="10" t="s">
        <v>11</v>
      </c>
      <c r="B15" s="10" t="s">
        <v>99</v>
      </c>
      <c r="C15" s="8">
        <v>21940090</v>
      </c>
      <c r="D15" s="8">
        <v>5485022</v>
      </c>
      <c r="E15" s="13">
        <v>5485023</v>
      </c>
      <c r="F15" s="8">
        <f>SUM(EPA_2019202018[[#This Row],[September
Quarterly Payment]]+EPA_2019202018[[#This Row],[December Quarterly Payment]])</f>
        <v>10970045</v>
      </c>
      <c r="G15" s="7"/>
      <c r="H15" s="6"/>
      <c r="I15" s="5"/>
      <c r="J15" s="5"/>
      <c r="K15" s="5"/>
    </row>
    <row r="16" spans="1:11" ht="20.100000000000001" customHeight="1" x14ac:dyDescent="0.25">
      <c r="A16" s="10" t="s">
        <v>32</v>
      </c>
      <c r="B16" s="10" t="s">
        <v>98</v>
      </c>
      <c r="C16" s="8">
        <v>14837384</v>
      </c>
      <c r="D16" s="8">
        <v>3709346</v>
      </c>
      <c r="E16" s="13">
        <v>3709346</v>
      </c>
      <c r="F16" s="8">
        <f>SUM(EPA_2019202018[[#This Row],[September
Quarterly Payment]]+EPA_2019202018[[#This Row],[December Quarterly Payment]])</f>
        <v>7418692</v>
      </c>
      <c r="G16" s="7"/>
      <c r="H16" s="6"/>
      <c r="I16" s="5"/>
      <c r="J16" s="5"/>
      <c r="K16" s="5"/>
    </row>
    <row r="17" spans="1:11" ht="20.100000000000001" customHeight="1" x14ac:dyDescent="0.25">
      <c r="A17" s="11" t="s">
        <v>18</v>
      </c>
      <c r="B17" s="10" t="s">
        <v>97</v>
      </c>
      <c r="C17" s="8">
        <v>24199866</v>
      </c>
      <c r="D17" s="8">
        <v>6049966</v>
      </c>
      <c r="E17" s="13">
        <v>6049967</v>
      </c>
      <c r="F17" s="8">
        <f>SUM(EPA_2019202018[[#This Row],[September
Quarterly Payment]]+EPA_2019202018[[#This Row],[December Quarterly Payment]])</f>
        <v>12099933</v>
      </c>
      <c r="G17" s="7"/>
      <c r="H17" s="6"/>
      <c r="I17" s="5"/>
      <c r="J17" s="5"/>
      <c r="K17" s="5"/>
    </row>
    <row r="18" spans="1:11" ht="20.100000000000001" customHeight="1" x14ac:dyDescent="0.25">
      <c r="A18" s="10" t="s">
        <v>32</v>
      </c>
      <c r="B18" s="10" t="s">
        <v>96</v>
      </c>
      <c r="C18" s="8">
        <v>7774002</v>
      </c>
      <c r="D18" s="8">
        <v>1943501</v>
      </c>
      <c r="E18" s="13">
        <v>1943500</v>
      </c>
      <c r="F18" s="8">
        <f>SUM(EPA_2019202018[[#This Row],[September
Quarterly Payment]]+EPA_2019202018[[#This Row],[December Quarterly Payment]])</f>
        <v>3887001</v>
      </c>
      <c r="G18" s="7"/>
      <c r="H18" s="6"/>
      <c r="I18" s="5"/>
      <c r="J18" s="5"/>
      <c r="K18" s="5"/>
    </row>
    <row r="19" spans="1:11" ht="20.100000000000001" customHeight="1" x14ac:dyDescent="0.25">
      <c r="A19" s="10" t="s">
        <v>95</v>
      </c>
      <c r="B19" s="10" t="s">
        <v>94</v>
      </c>
      <c r="C19" s="8">
        <v>37266529</v>
      </c>
      <c r="D19" s="8">
        <v>9316632</v>
      </c>
      <c r="E19" s="13">
        <v>9316633</v>
      </c>
      <c r="F19" s="8">
        <f>SUM(EPA_2019202018[[#This Row],[September
Quarterly Payment]]+EPA_2019202018[[#This Row],[December Quarterly Payment]])</f>
        <v>18633265</v>
      </c>
      <c r="G19" s="7"/>
      <c r="H19" s="6"/>
      <c r="I19" s="5"/>
      <c r="J19" s="5"/>
      <c r="K19" s="5"/>
    </row>
    <row r="20" spans="1:11" ht="20.100000000000001" customHeight="1" x14ac:dyDescent="0.25">
      <c r="A20" s="10" t="s">
        <v>11</v>
      </c>
      <c r="B20" s="10" t="s">
        <v>93</v>
      </c>
      <c r="C20" s="8">
        <v>1882932</v>
      </c>
      <c r="D20" s="8">
        <v>470733</v>
      </c>
      <c r="E20" s="13">
        <v>470733</v>
      </c>
      <c r="F20" s="8">
        <f>SUM(EPA_2019202018[[#This Row],[September
Quarterly Payment]]+EPA_2019202018[[#This Row],[December Quarterly Payment]])</f>
        <v>941466</v>
      </c>
      <c r="G20" s="7"/>
      <c r="H20" s="6"/>
      <c r="I20" s="5"/>
      <c r="J20" s="5"/>
      <c r="K20" s="5"/>
    </row>
    <row r="21" spans="1:11" ht="20.100000000000001" customHeight="1" x14ac:dyDescent="0.25">
      <c r="A21" s="10" t="s">
        <v>48</v>
      </c>
      <c r="B21" s="10" t="s">
        <v>92</v>
      </c>
      <c r="C21" s="8">
        <v>13757302</v>
      </c>
      <c r="D21" s="8">
        <v>3439325</v>
      </c>
      <c r="E21" s="13">
        <v>3439326</v>
      </c>
      <c r="F21" s="8">
        <f>SUM(EPA_2019202018[[#This Row],[September
Quarterly Payment]]+EPA_2019202018[[#This Row],[December Quarterly Payment]])</f>
        <v>6878651</v>
      </c>
      <c r="G21" s="7"/>
      <c r="H21" s="6"/>
      <c r="I21" s="5"/>
      <c r="J21" s="5"/>
      <c r="K21" s="5"/>
    </row>
    <row r="22" spans="1:11" ht="20.100000000000001" customHeight="1" x14ac:dyDescent="0.25">
      <c r="A22" s="10" t="s">
        <v>32</v>
      </c>
      <c r="B22" s="10" t="s">
        <v>91</v>
      </c>
      <c r="C22" s="8">
        <v>24691587</v>
      </c>
      <c r="D22" s="8">
        <v>6172897</v>
      </c>
      <c r="E22" s="13">
        <v>6172897</v>
      </c>
      <c r="F22" s="8">
        <f>SUM(EPA_2019202018[[#This Row],[September
Quarterly Payment]]+EPA_2019202018[[#This Row],[December Quarterly Payment]])</f>
        <v>12345794</v>
      </c>
      <c r="G22" s="7"/>
      <c r="H22" s="6"/>
      <c r="I22" s="5"/>
      <c r="J22" s="5"/>
      <c r="K22" s="5"/>
    </row>
    <row r="23" spans="1:11" ht="20.100000000000001" customHeight="1" x14ac:dyDescent="0.25">
      <c r="A23" s="10" t="s">
        <v>90</v>
      </c>
      <c r="B23" s="10" t="s">
        <v>89</v>
      </c>
      <c r="C23" s="8">
        <v>2182522</v>
      </c>
      <c r="D23" s="8">
        <v>545630</v>
      </c>
      <c r="E23" s="13">
        <v>545631</v>
      </c>
      <c r="F23" s="8">
        <f>SUM(EPA_2019202018[[#This Row],[September
Quarterly Payment]]+EPA_2019202018[[#This Row],[December Quarterly Payment]])</f>
        <v>1091261</v>
      </c>
      <c r="G23" s="7"/>
      <c r="H23" s="6"/>
      <c r="I23" s="5"/>
      <c r="J23" s="5"/>
      <c r="K23" s="5"/>
    </row>
    <row r="24" spans="1:11" ht="20.100000000000001" customHeight="1" x14ac:dyDescent="0.25">
      <c r="A24" s="10" t="s">
        <v>5</v>
      </c>
      <c r="B24" s="10" t="s">
        <v>88</v>
      </c>
      <c r="C24" s="8">
        <v>16787459</v>
      </c>
      <c r="D24" s="8">
        <v>4196865</v>
      </c>
      <c r="E24" s="13">
        <v>4196864</v>
      </c>
      <c r="F24" s="8">
        <f>SUM(EPA_2019202018[[#This Row],[September
Quarterly Payment]]+EPA_2019202018[[#This Row],[December Quarterly Payment]])</f>
        <v>8393729</v>
      </c>
      <c r="G24" s="7"/>
      <c r="H24" s="6"/>
      <c r="I24" s="5"/>
      <c r="J24" s="5"/>
      <c r="K24" s="5"/>
    </row>
    <row r="25" spans="1:11" ht="20.100000000000001" customHeight="1" x14ac:dyDescent="0.25">
      <c r="A25" s="11" t="s">
        <v>5</v>
      </c>
      <c r="B25" s="10" t="s">
        <v>87</v>
      </c>
      <c r="C25" s="8">
        <v>6762117</v>
      </c>
      <c r="D25" s="8">
        <v>1690529</v>
      </c>
      <c r="E25" s="13">
        <v>1690530</v>
      </c>
      <c r="F25" s="8">
        <f>SUM(EPA_2019202018[[#This Row],[September
Quarterly Payment]]+EPA_2019202018[[#This Row],[December Quarterly Payment]])</f>
        <v>3381059</v>
      </c>
      <c r="G25" s="7"/>
      <c r="H25" s="6"/>
      <c r="I25" s="5"/>
      <c r="J25" s="5"/>
      <c r="K25" s="5"/>
    </row>
    <row r="26" spans="1:11" ht="20.100000000000001" customHeight="1" x14ac:dyDescent="0.25">
      <c r="A26" s="10" t="s">
        <v>32</v>
      </c>
      <c r="B26" s="10" t="s">
        <v>86</v>
      </c>
      <c r="C26" s="8">
        <v>17834806</v>
      </c>
      <c r="D26" s="8">
        <v>4458701</v>
      </c>
      <c r="E26" s="13">
        <v>4458702</v>
      </c>
      <c r="F26" s="8">
        <f>SUM(EPA_2019202018[[#This Row],[September
Quarterly Payment]]+EPA_2019202018[[#This Row],[December Quarterly Payment]])</f>
        <v>8917403</v>
      </c>
      <c r="G26" s="7"/>
      <c r="H26" s="6"/>
      <c r="I26" s="5"/>
      <c r="J26" s="5"/>
      <c r="K26" s="5"/>
    </row>
    <row r="27" spans="1:11" ht="20.100000000000001" customHeight="1" x14ac:dyDescent="0.25">
      <c r="A27" s="10" t="s">
        <v>16</v>
      </c>
      <c r="B27" s="10" t="s">
        <v>85</v>
      </c>
      <c r="C27" s="8">
        <v>22144936</v>
      </c>
      <c r="D27" s="8">
        <v>5536234</v>
      </c>
      <c r="E27" s="13">
        <v>5536234</v>
      </c>
      <c r="F27" s="8">
        <f>SUM(EPA_2019202018[[#This Row],[September
Quarterly Payment]]+EPA_2019202018[[#This Row],[December Quarterly Payment]])</f>
        <v>11072468</v>
      </c>
      <c r="G27" s="7"/>
      <c r="H27" s="6"/>
      <c r="I27" s="5"/>
      <c r="J27" s="5"/>
      <c r="K27" s="5"/>
    </row>
    <row r="28" spans="1:11" ht="20.100000000000001" customHeight="1" x14ac:dyDescent="0.25">
      <c r="A28" s="11" t="s">
        <v>65</v>
      </c>
      <c r="B28" s="10" t="s">
        <v>84</v>
      </c>
      <c r="C28" s="8">
        <v>9692151</v>
      </c>
      <c r="D28" s="8">
        <v>2423038</v>
      </c>
      <c r="E28" s="13">
        <v>2423038</v>
      </c>
      <c r="F28" s="8">
        <f>SUM(EPA_2019202018[[#This Row],[September
Quarterly Payment]]+EPA_2019202018[[#This Row],[December Quarterly Payment]])</f>
        <v>4846076</v>
      </c>
      <c r="G28" s="7"/>
      <c r="H28" s="6"/>
      <c r="I28" s="5"/>
      <c r="J28" s="5"/>
      <c r="K28" s="5"/>
    </row>
    <row r="29" spans="1:11" ht="20.100000000000001" customHeight="1" x14ac:dyDescent="0.25">
      <c r="A29" s="10" t="s">
        <v>83</v>
      </c>
      <c r="B29" s="10" t="s">
        <v>82</v>
      </c>
      <c r="C29" s="8">
        <v>9684662</v>
      </c>
      <c r="D29" s="8">
        <v>2421166</v>
      </c>
      <c r="E29" s="13">
        <v>2421165</v>
      </c>
      <c r="F29" s="8">
        <f>SUM(EPA_2019202018[[#This Row],[September
Quarterly Payment]]+EPA_2019202018[[#This Row],[December Quarterly Payment]])</f>
        <v>4842331</v>
      </c>
      <c r="G29" s="7"/>
      <c r="H29" s="6"/>
      <c r="I29" s="5"/>
      <c r="J29" s="5"/>
      <c r="K29" s="5"/>
    </row>
    <row r="30" spans="1:11" ht="20.100000000000001" customHeight="1" x14ac:dyDescent="0.25">
      <c r="A30" s="10" t="s">
        <v>7</v>
      </c>
      <c r="B30" s="10" t="s">
        <v>81</v>
      </c>
      <c r="C30" s="8">
        <v>29549434</v>
      </c>
      <c r="D30" s="8">
        <v>7387358</v>
      </c>
      <c r="E30" s="13">
        <v>7387359</v>
      </c>
      <c r="F30" s="8">
        <f>SUM(EPA_2019202018[[#This Row],[September
Quarterly Payment]]+EPA_2019202018[[#This Row],[December Quarterly Payment]])</f>
        <v>14774717</v>
      </c>
      <c r="G30" s="7"/>
      <c r="H30" s="6"/>
      <c r="I30" s="5"/>
      <c r="J30" s="5"/>
      <c r="K30" s="5"/>
    </row>
    <row r="31" spans="1:11" ht="20.100000000000001" customHeight="1" x14ac:dyDescent="0.25">
      <c r="A31" s="10" t="s">
        <v>80</v>
      </c>
      <c r="B31" s="10" t="s">
        <v>79</v>
      </c>
      <c r="C31" s="8">
        <v>2289219</v>
      </c>
      <c r="D31" s="8">
        <v>572305</v>
      </c>
      <c r="E31" s="13">
        <v>572305</v>
      </c>
      <c r="F31" s="8">
        <f>SUM(EPA_2019202018[[#This Row],[September
Quarterly Payment]]+EPA_2019202018[[#This Row],[December Quarterly Payment]])</f>
        <v>1144610</v>
      </c>
      <c r="G31" s="7"/>
      <c r="H31" s="6"/>
      <c r="I31" s="5"/>
      <c r="J31" s="5"/>
      <c r="K31" s="5"/>
    </row>
    <row r="32" spans="1:11" ht="20.100000000000001" customHeight="1" x14ac:dyDescent="0.25">
      <c r="A32" s="10" t="s">
        <v>78</v>
      </c>
      <c r="B32" s="10" t="s">
        <v>77</v>
      </c>
      <c r="C32" s="8">
        <v>1634524</v>
      </c>
      <c r="D32" s="8">
        <v>408631</v>
      </c>
      <c r="E32" s="13">
        <v>408631</v>
      </c>
      <c r="F32" s="8">
        <f>SUM(EPA_2019202018[[#This Row],[September
Quarterly Payment]]+EPA_2019202018[[#This Row],[December Quarterly Payment]])</f>
        <v>817262</v>
      </c>
      <c r="G32" s="7"/>
      <c r="H32" s="6"/>
      <c r="I32" s="5"/>
      <c r="J32" s="5"/>
      <c r="K32" s="5"/>
    </row>
    <row r="33" spans="1:11" ht="20.100000000000001" customHeight="1" x14ac:dyDescent="0.25">
      <c r="A33" s="10" t="s">
        <v>32</v>
      </c>
      <c r="B33" s="10" t="s">
        <v>76</v>
      </c>
      <c r="C33" s="8">
        <v>25786018</v>
      </c>
      <c r="D33" s="8">
        <v>6446504</v>
      </c>
      <c r="E33" s="13">
        <v>6446505</v>
      </c>
      <c r="F33" s="8">
        <f>SUM(EPA_2019202018[[#This Row],[September
Quarterly Payment]]+EPA_2019202018[[#This Row],[December Quarterly Payment]])</f>
        <v>12893009</v>
      </c>
      <c r="G33" s="7"/>
      <c r="H33" s="6"/>
      <c r="I33" s="5"/>
      <c r="J33" s="5"/>
      <c r="K33" s="5"/>
    </row>
    <row r="34" spans="1:11" ht="20.100000000000001" customHeight="1" x14ac:dyDescent="0.25">
      <c r="A34" s="10" t="s">
        <v>32</v>
      </c>
      <c r="B34" s="10" t="s">
        <v>75</v>
      </c>
      <c r="C34" s="8">
        <v>124021506</v>
      </c>
      <c r="D34" s="8">
        <v>31005376</v>
      </c>
      <c r="E34" s="13">
        <v>31005373</v>
      </c>
      <c r="F34" s="8">
        <f>SUM(EPA_2019202018[[#This Row],[September
Quarterly Payment]]+EPA_2019202018[[#This Row],[December Quarterly Payment]])</f>
        <v>62010749</v>
      </c>
      <c r="G34" s="7"/>
      <c r="H34" s="6"/>
      <c r="I34" s="5"/>
      <c r="J34" s="5"/>
      <c r="K34" s="5"/>
    </row>
    <row r="35" spans="1:11" ht="20.100000000000001" customHeight="1" x14ac:dyDescent="0.25">
      <c r="A35" s="10" t="s">
        <v>74</v>
      </c>
      <c r="B35" s="10" t="s">
        <v>73</v>
      </c>
      <c r="C35" s="8">
        <v>57865247</v>
      </c>
      <c r="D35" s="8">
        <v>14466312</v>
      </c>
      <c r="E35" s="13">
        <v>14466312</v>
      </c>
      <c r="F35" s="8">
        <f>SUM(EPA_2019202018[[#This Row],[September
Quarterly Payment]]+EPA_2019202018[[#This Row],[December Quarterly Payment]])</f>
        <v>28932624</v>
      </c>
      <c r="G35" s="7"/>
      <c r="H35" s="6"/>
      <c r="I35" s="5"/>
      <c r="J35" s="5"/>
      <c r="K35" s="5"/>
    </row>
    <row r="36" spans="1:11" ht="20.100000000000001" customHeight="1" x14ac:dyDescent="0.25">
      <c r="A36" s="10" t="s">
        <v>72</v>
      </c>
      <c r="B36" s="10" t="s">
        <v>71</v>
      </c>
      <c r="C36" s="8">
        <v>318174</v>
      </c>
      <c r="D36" s="8">
        <v>79550</v>
      </c>
      <c r="E36" s="13">
        <v>79537</v>
      </c>
      <c r="F36" s="8">
        <f>SUM(EPA_2019202018[[#This Row],[September
Quarterly Payment]]+EPA_2019202018[[#This Row],[December Quarterly Payment]])</f>
        <v>159087</v>
      </c>
      <c r="G36" s="7"/>
      <c r="H36" s="6"/>
      <c r="I36" s="5"/>
      <c r="J36" s="5"/>
      <c r="K36" s="5"/>
    </row>
    <row r="37" spans="1:11" ht="20.100000000000001" customHeight="1" x14ac:dyDescent="0.25">
      <c r="A37" s="10" t="s">
        <v>70</v>
      </c>
      <c r="B37" s="10" t="s">
        <v>69</v>
      </c>
      <c r="C37" s="8">
        <v>2927190</v>
      </c>
      <c r="D37" s="8">
        <v>731797</v>
      </c>
      <c r="E37" s="13">
        <v>731798</v>
      </c>
      <c r="F37" s="8">
        <f>SUM(EPA_2019202018[[#This Row],[September
Quarterly Payment]]+EPA_2019202018[[#This Row],[December Quarterly Payment]])</f>
        <v>1463595</v>
      </c>
      <c r="G37" s="7"/>
      <c r="H37" s="6"/>
      <c r="I37" s="5"/>
      <c r="J37" s="5"/>
      <c r="K37" s="5"/>
    </row>
    <row r="38" spans="1:11" ht="20.100000000000001" customHeight="1" x14ac:dyDescent="0.25">
      <c r="A38" s="10" t="s">
        <v>68</v>
      </c>
      <c r="B38" s="10" t="s">
        <v>67</v>
      </c>
      <c r="C38" s="8">
        <v>12808751</v>
      </c>
      <c r="D38" s="8">
        <v>3202188</v>
      </c>
      <c r="E38" s="13">
        <v>3202187</v>
      </c>
      <c r="F38" s="8">
        <f>SUM(EPA_2019202018[[#This Row],[September
Quarterly Payment]]+EPA_2019202018[[#This Row],[December Quarterly Payment]])</f>
        <v>6404375</v>
      </c>
      <c r="G38" s="7"/>
      <c r="H38" s="6"/>
      <c r="I38" s="5"/>
      <c r="J38" s="5"/>
      <c r="K38" s="5"/>
    </row>
    <row r="39" spans="1:11" ht="20.100000000000001" customHeight="1" x14ac:dyDescent="0.25">
      <c r="A39" s="10" t="s">
        <v>16</v>
      </c>
      <c r="B39" s="10" t="s">
        <v>66</v>
      </c>
      <c r="C39" s="8">
        <v>1019333</v>
      </c>
      <c r="D39" s="8">
        <v>254833</v>
      </c>
      <c r="E39" s="13">
        <v>254833</v>
      </c>
      <c r="F39" s="8">
        <f>SUM(EPA_2019202018[[#This Row],[September
Quarterly Payment]]+EPA_2019202018[[#This Row],[December Quarterly Payment]])</f>
        <v>509666</v>
      </c>
      <c r="G39" s="7"/>
      <c r="H39" s="6"/>
      <c r="I39" s="5"/>
      <c r="J39" s="5"/>
      <c r="K39" s="5"/>
    </row>
    <row r="40" spans="1:11" ht="20.100000000000001" customHeight="1" x14ac:dyDescent="0.25">
      <c r="A40" s="10" t="s">
        <v>65</v>
      </c>
      <c r="B40" s="10" t="s">
        <v>64</v>
      </c>
      <c r="C40" s="8">
        <v>8190378</v>
      </c>
      <c r="D40" s="8">
        <v>2047595</v>
      </c>
      <c r="E40" s="13">
        <v>2047594</v>
      </c>
      <c r="F40" s="8">
        <f>SUM(EPA_2019202018[[#This Row],[September
Quarterly Payment]]+EPA_2019202018[[#This Row],[December Quarterly Payment]])</f>
        <v>4095189</v>
      </c>
      <c r="G40" s="7"/>
      <c r="H40" s="6"/>
      <c r="I40" s="5"/>
      <c r="J40" s="5"/>
      <c r="K40" s="5"/>
    </row>
    <row r="41" spans="1:11" ht="20.100000000000001" customHeight="1" x14ac:dyDescent="0.25">
      <c r="A41" s="10" t="s">
        <v>32</v>
      </c>
      <c r="B41" s="10" t="s">
        <v>63</v>
      </c>
      <c r="C41" s="8">
        <v>42973985</v>
      </c>
      <c r="D41" s="8">
        <v>10743496</v>
      </c>
      <c r="E41" s="13">
        <v>10743497</v>
      </c>
      <c r="F41" s="8">
        <f>SUM(EPA_2019202018[[#This Row],[September
Quarterly Payment]]+EPA_2019202018[[#This Row],[December Quarterly Payment]])</f>
        <v>21486993</v>
      </c>
      <c r="G41" s="7"/>
      <c r="H41" s="6"/>
      <c r="I41" s="5"/>
      <c r="J41" s="5"/>
      <c r="K41" s="5"/>
    </row>
    <row r="42" spans="1:11" ht="20.100000000000001" customHeight="1" x14ac:dyDescent="0.25">
      <c r="A42" s="10" t="s">
        <v>48</v>
      </c>
      <c r="B42" s="10" t="s">
        <v>62</v>
      </c>
      <c r="C42" s="8">
        <v>15843913</v>
      </c>
      <c r="D42" s="8">
        <v>3960978</v>
      </c>
      <c r="E42" s="13">
        <v>3960978</v>
      </c>
      <c r="F42" s="8">
        <f>SUM(EPA_2019202018[[#This Row],[September
Quarterly Payment]]+EPA_2019202018[[#This Row],[December Quarterly Payment]])</f>
        <v>7921956</v>
      </c>
      <c r="G42" s="7"/>
      <c r="H42" s="6"/>
      <c r="I42" s="5"/>
      <c r="J42" s="5"/>
      <c r="K42" s="5"/>
    </row>
    <row r="43" spans="1:11" ht="20.100000000000001" customHeight="1" x14ac:dyDescent="0.25">
      <c r="A43" s="10" t="s">
        <v>61</v>
      </c>
      <c r="B43" s="10" t="s">
        <v>60</v>
      </c>
      <c r="C43" s="8">
        <v>476645</v>
      </c>
      <c r="D43" s="8">
        <v>119161</v>
      </c>
      <c r="E43" s="13">
        <v>119162</v>
      </c>
      <c r="F43" s="8">
        <f>SUM(EPA_2019202018[[#This Row],[September
Quarterly Payment]]+EPA_2019202018[[#This Row],[December Quarterly Payment]])</f>
        <v>238323</v>
      </c>
      <c r="G43" s="7"/>
      <c r="H43" s="6"/>
      <c r="I43" s="5"/>
      <c r="J43" s="5"/>
      <c r="K43" s="5"/>
    </row>
    <row r="44" spans="1:11" ht="20.100000000000001" customHeight="1" x14ac:dyDescent="0.25">
      <c r="A44" s="11" t="s">
        <v>18</v>
      </c>
      <c r="B44" s="10" t="s">
        <v>59</v>
      </c>
      <c r="C44" s="8">
        <v>43854843</v>
      </c>
      <c r="D44" s="8">
        <v>10963711</v>
      </c>
      <c r="E44" s="13">
        <v>10963711</v>
      </c>
      <c r="F44" s="8">
        <f>SUM(EPA_2019202018[[#This Row],[September
Quarterly Payment]]+EPA_2019202018[[#This Row],[December Quarterly Payment]])</f>
        <v>21927422</v>
      </c>
      <c r="G44" s="7"/>
      <c r="H44" s="6"/>
      <c r="I44" s="5"/>
      <c r="J44" s="5"/>
      <c r="K44" s="5"/>
    </row>
    <row r="45" spans="1:11" ht="20.100000000000001" customHeight="1" x14ac:dyDescent="0.25">
      <c r="A45" s="12" t="s">
        <v>54</v>
      </c>
      <c r="B45" s="12" t="s">
        <v>58</v>
      </c>
      <c r="C45" s="8">
        <v>9606916</v>
      </c>
      <c r="D45" s="8">
        <v>2401729</v>
      </c>
      <c r="E45" s="13">
        <v>2401729</v>
      </c>
      <c r="F45" s="8">
        <f>SUM(EPA_2019202018[[#This Row],[September
Quarterly Payment]]+EPA_2019202018[[#This Row],[December Quarterly Payment]])</f>
        <v>4803458</v>
      </c>
      <c r="G45" s="7"/>
      <c r="H45" s="6"/>
      <c r="I45" s="5"/>
      <c r="J45" s="5"/>
      <c r="K45" s="5"/>
    </row>
    <row r="46" spans="1:11" ht="20.100000000000001" customHeight="1" x14ac:dyDescent="0.25">
      <c r="A46" s="10" t="s">
        <v>48</v>
      </c>
      <c r="B46" s="10" t="s">
        <v>57</v>
      </c>
      <c r="C46" s="8">
        <v>2841777</v>
      </c>
      <c r="D46" s="8">
        <v>710444</v>
      </c>
      <c r="E46" s="13">
        <v>710445</v>
      </c>
      <c r="F46" s="8">
        <f>SUM(EPA_2019202018[[#This Row],[September
Quarterly Payment]]+EPA_2019202018[[#This Row],[December Quarterly Payment]])</f>
        <v>1420889</v>
      </c>
      <c r="G46" s="7"/>
      <c r="H46" s="6"/>
      <c r="I46" s="5"/>
      <c r="J46" s="5"/>
      <c r="K46" s="5"/>
    </row>
    <row r="47" spans="1:11" ht="20.100000000000001" customHeight="1" x14ac:dyDescent="0.25">
      <c r="A47" s="10" t="s">
        <v>16</v>
      </c>
      <c r="B47" s="10" t="s">
        <v>56</v>
      </c>
      <c r="C47" s="8">
        <v>16697517</v>
      </c>
      <c r="D47" s="8">
        <v>4174379</v>
      </c>
      <c r="E47" s="13">
        <v>4174379</v>
      </c>
      <c r="F47" s="8">
        <f>SUM(EPA_2019202018[[#This Row],[September
Quarterly Payment]]+EPA_2019202018[[#This Row],[December Quarterly Payment]])</f>
        <v>8348758</v>
      </c>
      <c r="G47" s="7"/>
      <c r="H47" s="6"/>
      <c r="I47" s="5"/>
      <c r="J47" s="5"/>
      <c r="K47" s="5"/>
    </row>
    <row r="48" spans="1:11" ht="20.100000000000001" customHeight="1" x14ac:dyDescent="0.25">
      <c r="A48" s="10" t="s">
        <v>32</v>
      </c>
      <c r="B48" s="10" t="s">
        <v>55</v>
      </c>
      <c r="C48" s="8">
        <v>31044400</v>
      </c>
      <c r="D48" s="8">
        <v>7761100</v>
      </c>
      <c r="E48" s="13">
        <v>7761100</v>
      </c>
      <c r="F48" s="8">
        <f>SUM(EPA_2019202018[[#This Row],[September
Quarterly Payment]]+EPA_2019202018[[#This Row],[December Quarterly Payment]])</f>
        <v>15522200</v>
      </c>
      <c r="G48" s="7"/>
      <c r="H48" s="6"/>
      <c r="I48" s="5"/>
      <c r="J48" s="5"/>
      <c r="K48" s="5"/>
    </row>
    <row r="49" spans="1:11" ht="20.100000000000001" customHeight="1" x14ac:dyDescent="0.25">
      <c r="A49" s="12" t="s">
        <v>54</v>
      </c>
      <c r="B49" s="12" t="s">
        <v>53</v>
      </c>
      <c r="C49" s="8">
        <v>20180120</v>
      </c>
      <c r="D49" s="8">
        <v>5045030</v>
      </c>
      <c r="E49" s="13">
        <v>5045030</v>
      </c>
      <c r="F49" s="8">
        <f>SUM(EPA_2019202018[[#This Row],[September
Quarterly Payment]]+EPA_2019202018[[#This Row],[December Quarterly Payment]])</f>
        <v>10090060</v>
      </c>
      <c r="G49" s="7"/>
      <c r="H49" s="6"/>
      <c r="I49" s="5"/>
      <c r="J49" s="5"/>
      <c r="K49" s="5"/>
    </row>
    <row r="50" spans="1:11" ht="20.100000000000001" customHeight="1" x14ac:dyDescent="0.25">
      <c r="A50" s="11" t="s">
        <v>18</v>
      </c>
      <c r="B50" s="10" t="s">
        <v>52</v>
      </c>
      <c r="C50" s="8">
        <v>36656734</v>
      </c>
      <c r="D50" s="8">
        <v>9164183</v>
      </c>
      <c r="E50" s="13">
        <v>9164184</v>
      </c>
      <c r="F50" s="8">
        <f>SUM(EPA_2019202018[[#This Row],[September
Quarterly Payment]]+EPA_2019202018[[#This Row],[December Quarterly Payment]])</f>
        <v>18328367</v>
      </c>
      <c r="G50" s="7"/>
      <c r="H50" s="6"/>
      <c r="I50" s="5"/>
      <c r="J50" s="5"/>
      <c r="K50" s="5"/>
    </row>
    <row r="51" spans="1:11" ht="20.100000000000001" customHeight="1" x14ac:dyDescent="0.25">
      <c r="A51" s="10" t="s">
        <v>51</v>
      </c>
      <c r="B51" s="10" t="s">
        <v>50</v>
      </c>
      <c r="C51" s="8">
        <v>4914934</v>
      </c>
      <c r="D51" s="8">
        <v>1228734</v>
      </c>
      <c r="E51" s="13">
        <v>1228733</v>
      </c>
      <c r="F51" s="8">
        <f>SUM(EPA_2019202018[[#This Row],[September
Quarterly Payment]]+EPA_2019202018[[#This Row],[December Quarterly Payment]])</f>
        <v>2457467</v>
      </c>
      <c r="G51" s="7"/>
      <c r="H51" s="6"/>
      <c r="I51" s="5"/>
      <c r="J51" s="5"/>
      <c r="K51" s="5"/>
    </row>
    <row r="52" spans="1:11" ht="20.100000000000001" customHeight="1" x14ac:dyDescent="0.25">
      <c r="A52" s="10" t="s">
        <v>32</v>
      </c>
      <c r="B52" s="10" t="s">
        <v>49</v>
      </c>
      <c r="C52" s="8">
        <v>17005097</v>
      </c>
      <c r="D52" s="8">
        <v>4251274</v>
      </c>
      <c r="E52" s="13">
        <v>4251274</v>
      </c>
      <c r="F52" s="8">
        <f>SUM(EPA_2019202018[[#This Row],[September
Quarterly Payment]]+EPA_2019202018[[#This Row],[December Quarterly Payment]])</f>
        <v>8502548</v>
      </c>
      <c r="G52" s="7"/>
      <c r="H52" s="6"/>
      <c r="I52" s="5"/>
      <c r="J52" s="5"/>
      <c r="K52" s="5"/>
    </row>
    <row r="53" spans="1:11" ht="20.100000000000001" customHeight="1" x14ac:dyDescent="0.25">
      <c r="A53" s="10" t="s">
        <v>48</v>
      </c>
      <c r="B53" s="10" t="s">
        <v>47</v>
      </c>
      <c r="C53" s="8">
        <v>40432267</v>
      </c>
      <c r="D53" s="8">
        <v>10108067</v>
      </c>
      <c r="E53" s="13">
        <v>10108067</v>
      </c>
      <c r="F53" s="8">
        <f>SUM(EPA_2019202018[[#This Row],[September
Quarterly Payment]]+EPA_2019202018[[#This Row],[December Quarterly Payment]])</f>
        <v>20216134</v>
      </c>
      <c r="G53" s="7"/>
      <c r="H53" s="6"/>
      <c r="I53" s="5"/>
      <c r="J53" s="5"/>
      <c r="K53" s="5"/>
    </row>
    <row r="54" spans="1:11" ht="20.100000000000001" customHeight="1" x14ac:dyDescent="0.25">
      <c r="A54" s="10" t="s">
        <v>11</v>
      </c>
      <c r="B54" s="10" t="s">
        <v>46</v>
      </c>
      <c r="C54" s="8">
        <v>19250106</v>
      </c>
      <c r="D54" s="8">
        <v>4812526</v>
      </c>
      <c r="E54" s="13">
        <v>4812527</v>
      </c>
      <c r="F54" s="8">
        <f>SUM(EPA_2019202018[[#This Row],[September
Quarterly Payment]]+EPA_2019202018[[#This Row],[December Quarterly Payment]])</f>
        <v>9625053</v>
      </c>
      <c r="G54" s="7"/>
      <c r="H54" s="6"/>
      <c r="I54" s="5"/>
      <c r="J54" s="5"/>
      <c r="K54" s="5"/>
    </row>
    <row r="55" spans="1:11" ht="20.100000000000001" customHeight="1" x14ac:dyDescent="0.25">
      <c r="A55" s="10" t="s">
        <v>16</v>
      </c>
      <c r="B55" s="10" t="s">
        <v>45</v>
      </c>
      <c r="C55" s="8">
        <v>49254412</v>
      </c>
      <c r="D55" s="8">
        <v>12313603</v>
      </c>
      <c r="E55" s="13">
        <v>12313603</v>
      </c>
      <c r="F55" s="8">
        <f>SUM(EPA_2019202018[[#This Row],[September
Quarterly Payment]]+EPA_2019202018[[#This Row],[December Quarterly Payment]])</f>
        <v>24627206</v>
      </c>
      <c r="G55" s="7"/>
      <c r="H55" s="6"/>
      <c r="I55" s="5"/>
      <c r="J55" s="5"/>
      <c r="K55" s="5"/>
    </row>
    <row r="56" spans="1:11" ht="20.100000000000001" customHeight="1" x14ac:dyDescent="0.25">
      <c r="A56" s="10" t="s">
        <v>44</v>
      </c>
      <c r="B56" s="10" t="s">
        <v>43</v>
      </c>
      <c r="C56" s="8">
        <v>25513054</v>
      </c>
      <c r="D56" s="8">
        <v>6378263</v>
      </c>
      <c r="E56" s="13">
        <v>6378264</v>
      </c>
      <c r="F56" s="8">
        <f>SUM(EPA_2019202018[[#This Row],[September
Quarterly Payment]]+EPA_2019202018[[#This Row],[December Quarterly Payment]])</f>
        <v>12756527</v>
      </c>
      <c r="G56" s="7"/>
      <c r="H56" s="6"/>
      <c r="I56" s="5"/>
      <c r="J56" s="5"/>
      <c r="K56" s="5"/>
    </row>
    <row r="57" spans="1:11" ht="20.100000000000001" customHeight="1" x14ac:dyDescent="0.25">
      <c r="A57" s="10" t="s">
        <v>42</v>
      </c>
      <c r="B57" s="10" t="s">
        <v>41</v>
      </c>
      <c r="C57" s="8">
        <v>21449253</v>
      </c>
      <c r="D57" s="8">
        <v>5362313</v>
      </c>
      <c r="E57" s="13">
        <v>5362314</v>
      </c>
      <c r="F57" s="8">
        <f>SUM(EPA_2019202018[[#This Row],[September
Quarterly Payment]]+EPA_2019202018[[#This Row],[December Quarterly Payment]])</f>
        <v>10724627</v>
      </c>
      <c r="G57" s="7"/>
      <c r="H57" s="6"/>
      <c r="I57" s="5"/>
      <c r="J57" s="5"/>
      <c r="K57" s="5"/>
    </row>
    <row r="58" spans="1:11" ht="20.100000000000001" customHeight="1" x14ac:dyDescent="0.25">
      <c r="A58" s="11" t="s">
        <v>5</v>
      </c>
      <c r="B58" s="10" t="s">
        <v>40</v>
      </c>
      <c r="C58" s="8">
        <v>1254461</v>
      </c>
      <c r="D58" s="8">
        <v>313615</v>
      </c>
      <c r="E58" s="13">
        <v>313615</v>
      </c>
      <c r="F58" s="8">
        <f>SUM(EPA_2019202018[[#This Row],[September
Quarterly Payment]]+EPA_2019202018[[#This Row],[December Quarterly Payment]])</f>
        <v>627230</v>
      </c>
      <c r="G58" s="7"/>
      <c r="H58" s="6"/>
      <c r="I58" s="5"/>
      <c r="J58" s="5"/>
      <c r="K58" s="5"/>
    </row>
    <row r="59" spans="1:11" ht="20.100000000000001" customHeight="1" x14ac:dyDescent="0.25">
      <c r="A59" s="10" t="s">
        <v>39</v>
      </c>
      <c r="B59" s="10" t="s">
        <v>38</v>
      </c>
      <c r="C59" s="8">
        <v>2731777</v>
      </c>
      <c r="D59" s="8">
        <v>682944</v>
      </c>
      <c r="E59" s="13">
        <v>682945</v>
      </c>
      <c r="F59" s="8">
        <f>SUM(EPA_2019202018[[#This Row],[September
Quarterly Payment]]+EPA_2019202018[[#This Row],[December Quarterly Payment]])</f>
        <v>1365889</v>
      </c>
      <c r="G59" s="7"/>
      <c r="H59" s="6"/>
      <c r="I59" s="5"/>
      <c r="J59" s="5"/>
      <c r="K59" s="5"/>
    </row>
    <row r="60" spans="1:11" ht="20.100000000000001" customHeight="1" x14ac:dyDescent="0.25">
      <c r="A60" s="10" t="s">
        <v>37</v>
      </c>
      <c r="B60" s="10" t="s">
        <v>36</v>
      </c>
      <c r="C60" s="8">
        <v>1446404</v>
      </c>
      <c r="D60" s="8">
        <v>361601</v>
      </c>
      <c r="E60" s="13">
        <v>361601</v>
      </c>
      <c r="F60" s="8">
        <f>SUM(EPA_2019202018[[#This Row],[September
Quarterly Payment]]+EPA_2019202018[[#This Row],[December Quarterly Payment]])</f>
        <v>723202</v>
      </c>
      <c r="G60" s="7"/>
      <c r="H60" s="6"/>
      <c r="I60" s="5"/>
      <c r="J60" s="5"/>
      <c r="K60" s="5"/>
    </row>
    <row r="61" spans="1:11" ht="20.100000000000001" customHeight="1" x14ac:dyDescent="0.25">
      <c r="A61" s="10" t="s">
        <v>35</v>
      </c>
      <c r="B61" s="10" t="s">
        <v>34</v>
      </c>
      <c r="C61" s="8">
        <v>16397889</v>
      </c>
      <c r="D61" s="8">
        <v>4099472</v>
      </c>
      <c r="E61" s="13">
        <v>4099472</v>
      </c>
      <c r="F61" s="8">
        <f>SUM(EPA_2019202018[[#This Row],[September
Quarterly Payment]]+EPA_2019202018[[#This Row],[December Quarterly Payment]])</f>
        <v>8198944</v>
      </c>
      <c r="G61" s="7"/>
      <c r="H61" s="6"/>
      <c r="I61" s="5"/>
      <c r="J61" s="5"/>
      <c r="K61" s="5"/>
    </row>
    <row r="62" spans="1:11" ht="20.100000000000001" customHeight="1" x14ac:dyDescent="0.25">
      <c r="A62" s="10" t="s">
        <v>32</v>
      </c>
      <c r="B62" s="10" t="s">
        <v>33</v>
      </c>
      <c r="C62" s="8">
        <v>21925779</v>
      </c>
      <c r="D62" s="8">
        <v>5481445</v>
      </c>
      <c r="E62" s="13">
        <v>5481445</v>
      </c>
      <c r="F62" s="8">
        <f>SUM(EPA_2019202018[[#This Row],[September
Quarterly Payment]]+EPA_2019202018[[#This Row],[December Quarterly Payment]])</f>
        <v>10962890</v>
      </c>
      <c r="G62" s="7"/>
      <c r="H62" s="6"/>
      <c r="I62" s="5"/>
      <c r="J62" s="5"/>
      <c r="K62" s="5"/>
    </row>
    <row r="63" spans="1:11" ht="20.100000000000001" customHeight="1" x14ac:dyDescent="0.25">
      <c r="A63" s="10" t="s">
        <v>32</v>
      </c>
      <c r="B63" s="10" t="s">
        <v>31</v>
      </c>
      <c r="C63" s="8">
        <v>26532283</v>
      </c>
      <c r="D63" s="8">
        <v>6633071</v>
      </c>
      <c r="E63" s="13">
        <v>6633071</v>
      </c>
      <c r="F63" s="8">
        <f>SUM(EPA_2019202018[[#This Row],[September
Quarterly Payment]]+EPA_2019202018[[#This Row],[December Quarterly Payment]])</f>
        <v>13266142</v>
      </c>
      <c r="G63" s="7"/>
      <c r="H63" s="6"/>
      <c r="I63" s="5"/>
      <c r="J63" s="5"/>
      <c r="K63" s="5"/>
    </row>
    <row r="64" spans="1:11" ht="20.100000000000001" customHeight="1" x14ac:dyDescent="0.25">
      <c r="A64" s="10" t="s">
        <v>30</v>
      </c>
      <c r="B64" s="10" t="s">
        <v>29</v>
      </c>
      <c r="C64" s="8">
        <v>13674899</v>
      </c>
      <c r="D64" s="8">
        <v>3418725</v>
      </c>
      <c r="E64" s="13">
        <v>3418724</v>
      </c>
      <c r="F64" s="8">
        <f>SUM(EPA_2019202018[[#This Row],[September
Quarterly Payment]]+EPA_2019202018[[#This Row],[December Quarterly Payment]])</f>
        <v>6837449</v>
      </c>
      <c r="G64" s="7"/>
      <c r="H64" s="6"/>
      <c r="I64" s="5"/>
      <c r="J64" s="5"/>
      <c r="K64" s="5"/>
    </row>
    <row r="65" spans="1:11" ht="20.100000000000001" customHeight="1" x14ac:dyDescent="0.25">
      <c r="A65" s="10" t="s">
        <v>28</v>
      </c>
      <c r="B65" s="10" t="s">
        <v>27</v>
      </c>
      <c r="C65" s="8">
        <v>9097301</v>
      </c>
      <c r="D65" s="8">
        <v>2274325</v>
      </c>
      <c r="E65" s="13">
        <v>2274326</v>
      </c>
      <c r="F65" s="8">
        <f>SUM(EPA_2019202018[[#This Row],[September
Quarterly Payment]]+EPA_2019202018[[#This Row],[December Quarterly Payment]])</f>
        <v>4548651</v>
      </c>
      <c r="G65" s="7"/>
      <c r="H65" s="6"/>
      <c r="I65" s="5"/>
      <c r="J65" s="5"/>
      <c r="K65" s="5"/>
    </row>
    <row r="66" spans="1:11" ht="20.100000000000001" customHeight="1" x14ac:dyDescent="0.25">
      <c r="A66" s="10" t="s">
        <v>26</v>
      </c>
      <c r="B66" s="10" t="s">
        <v>25</v>
      </c>
      <c r="C66" s="8">
        <v>1428965</v>
      </c>
      <c r="D66" s="8">
        <v>357241</v>
      </c>
      <c r="E66" s="13">
        <v>357241</v>
      </c>
      <c r="F66" s="8">
        <f>SUM(EPA_2019202018[[#This Row],[September
Quarterly Payment]]+EPA_2019202018[[#This Row],[December Quarterly Payment]])</f>
        <v>714482</v>
      </c>
      <c r="G66" s="7"/>
      <c r="H66" s="6"/>
      <c r="I66" s="5"/>
      <c r="J66" s="5"/>
      <c r="K66" s="5"/>
    </row>
    <row r="67" spans="1:11" ht="20.100000000000001" customHeight="1" x14ac:dyDescent="0.25">
      <c r="A67" s="10" t="s">
        <v>24</v>
      </c>
      <c r="B67" s="10" t="s">
        <v>23</v>
      </c>
      <c r="C67" s="8">
        <v>2661761</v>
      </c>
      <c r="D67" s="8">
        <v>665440</v>
      </c>
      <c r="E67" s="13">
        <v>665441</v>
      </c>
      <c r="F67" s="8">
        <f>SUM(EPA_2019202018[[#This Row],[September
Quarterly Payment]]+EPA_2019202018[[#This Row],[December Quarterly Payment]])</f>
        <v>1330881</v>
      </c>
      <c r="G67" s="7"/>
      <c r="H67" s="6"/>
      <c r="I67" s="5"/>
      <c r="J67" s="5"/>
      <c r="K67" s="5"/>
    </row>
    <row r="68" spans="1:11" ht="20.100000000000001" customHeight="1" x14ac:dyDescent="0.25">
      <c r="A68" s="10" t="s">
        <v>22</v>
      </c>
      <c r="B68" s="10" t="s">
        <v>21</v>
      </c>
      <c r="C68" s="8">
        <v>9140410</v>
      </c>
      <c r="D68" s="8">
        <v>2285103</v>
      </c>
      <c r="E68" s="13">
        <v>2285102</v>
      </c>
      <c r="F68" s="8">
        <f>SUM(EPA_2019202018[[#This Row],[September
Quarterly Payment]]+EPA_2019202018[[#This Row],[December Quarterly Payment]])</f>
        <v>4570205</v>
      </c>
      <c r="G68" s="7"/>
      <c r="H68" s="6"/>
      <c r="I68" s="5"/>
      <c r="J68" s="5"/>
      <c r="K68" s="5"/>
    </row>
    <row r="69" spans="1:11" ht="20.100000000000001" customHeight="1" x14ac:dyDescent="0.25">
      <c r="A69" s="10" t="s">
        <v>20</v>
      </c>
      <c r="B69" s="10" t="s">
        <v>19</v>
      </c>
      <c r="C69" s="8">
        <v>25277220</v>
      </c>
      <c r="D69" s="8">
        <v>6319305</v>
      </c>
      <c r="E69" s="13">
        <v>6319305</v>
      </c>
      <c r="F69" s="8">
        <f>SUM(EPA_2019202018[[#This Row],[September
Quarterly Payment]]+EPA_2019202018[[#This Row],[December Quarterly Payment]])</f>
        <v>12638610</v>
      </c>
      <c r="G69" s="7"/>
      <c r="H69" s="6"/>
      <c r="I69" s="5"/>
      <c r="J69" s="5"/>
      <c r="K69" s="5"/>
    </row>
    <row r="70" spans="1:11" ht="20.100000000000001" customHeight="1" x14ac:dyDescent="0.25">
      <c r="A70" s="10" t="s">
        <v>18</v>
      </c>
      <c r="B70" s="10" t="s">
        <v>17</v>
      </c>
      <c r="C70" s="8">
        <v>2652979</v>
      </c>
      <c r="D70" s="8">
        <v>663245</v>
      </c>
      <c r="E70" s="13">
        <v>663245</v>
      </c>
      <c r="F70" s="8">
        <f>SUM(EPA_2019202018[[#This Row],[September
Quarterly Payment]]+EPA_2019202018[[#This Row],[December Quarterly Payment]])</f>
        <v>1326490</v>
      </c>
      <c r="G70" s="7"/>
      <c r="H70" s="6"/>
      <c r="I70" s="5"/>
      <c r="J70" s="5"/>
      <c r="K70" s="5"/>
    </row>
    <row r="71" spans="1:11" ht="20.100000000000001" customHeight="1" x14ac:dyDescent="0.25">
      <c r="A71" s="10" t="s">
        <v>16</v>
      </c>
      <c r="B71" s="10" t="s">
        <v>15</v>
      </c>
      <c r="C71" s="8">
        <v>19510487</v>
      </c>
      <c r="D71" s="8">
        <v>4877622</v>
      </c>
      <c r="E71" s="13">
        <v>4877621</v>
      </c>
      <c r="F71" s="8">
        <f>SUM(EPA_2019202018[[#This Row],[September
Quarterly Payment]]+EPA_2019202018[[#This Row],[December Quarterly Payment]])</f>
        <v>9755243</v>
      </c>
      <c r="G71" s="7"/>
      <c r="H71" s="6"/>
      <c r="I71" s="5"/>
      <c r="J71" s="5"/>
      <c r="K71" s="5"/>
    </row>
    <row r="72" spans="1:11" ht="20.100000000000001" customHeight="1" x14ac:dyDescent="0.25">
      <c r="A72" s="10" t="s">
        <v>9</v>
      </c>
      <c r="B72" s="10" t="s">
        <v>14</v>
      </c>
      <c r="C72" s="8">
        <v>41293061</v>
      </c>
      <c r="D72" s="8">
        <v>10323265</v>
      </c>
      <c r="E72" s="13">
        <v>10323266</v>
      </c>
      <c r="F72" s="8">
        <f>SUM(EPA_2019202018[[#This Row],[September
Quarterly Payment]]+EPA_2019202018[[#This Row],[December Quarterly Payment]])</f>
        <v>20646531</v>
      </c>
      <c r="G72" s="7"/>
      <c r="H72" s="6"/>
      <c r="I72" s="5"/>
      <c r="J72" s="5"/>
      <c r="K72" s="5"/>
    </row>
    <row r="73" spans="1:11" ht="20.100000000000001" customHeight="1" x14ac:dyDescent="0.25">
      <c r="A73" s="10" t="s">
        <v>13</v>
      </c>
      <c r="B73" s="10" t="s">
        <v>12</v>
      </c>
      <c r="C73" s="8">
        <v>33373347</v>
      </c>
      <c r="D73" s="8">
        <v>8343337</v>
      </c>
      <c r="E73" s="13">
        <v>8343337</v>
      </c>
      <c r="F73" s="8">
        <f>SUM(EPA_2019202018[[#This Row],[September
Quarterly Payment]]+EPA_2019202018[[#This Row],[December Quarterly Payment]])</f>
        <v>16686674</v>
      </c>
      <c r="G73" s="7"/>
      <c r="H73" s="6"/>
      <c r="I73" s="5"/>
      <c r="J73" s="5"/>
      <c r="K73" s="5"/>
    </row>
    <row r="74" spans="1:11" ht="20.100000000000001" customHeight="1" x14ac:dyDescent="0.25">
      <c r="A74" s="10" t="s">
        <v>11</v>
      </c>
      <c r="B74" s="10" t="s">
        <v>10</v>
      </c>
      <c r="C74" s="8">
        <v>10699520</v>
      </c>
      <c r="D74" s="8">
        <v>2674880</v>
      </c>
      <c r="E74" s="13">
        <v>2674880</v>
      </c>
      <c r="F74" s="8">
        <f>SUM(EPA_2019202018[[#This Row],[September
Quarterly Payment]]+EPA_2019202018[[#This Row],[December Quarterly Payment]])</f>
        <v>5349760</v>
      </c>
      <c r="G74" s="7"/>
      <c r="H74" s="6"/>
      <c r="I74" s="5"/>
      <c r="J74" s="5"/>
      <c r="K74" s="5"/>
    </row>
    <row r="75" spans="1:11" ht="20.100000000000001" customHeight="1" x14ac:dyDescent="0.25">
      <c r="A75" s="10" t="s">
        <v>9</v>
      </c>
      <c r="B75" s="10" t="s">
        <v>8</v>
      </c>
      <c r="C75" s="8">
        <v>6716164</v>
      </c>
      <c r="D75" s="8">
        <v>1679041</v>
      </c>
      <c r="E75" s="13">
        <v>1679041</v>
      </c>
      <c r="F75" s="8">
        <f>SUM(EPA_2019202018[[#This Row],[September
Quarterly Payment]]+EPA_2019202018[[#This Row],[December Quarterly Payment]])</f>
        <v>3358082</v>
      </c>
      <c r="G75" s="7"/>
      <c r="H75" s="6"/>
      <c r="I75" s="5"/>
      <c r="J75" s="5"/>
      <c r="K75" s="5"/>
    </row>
    <row r="76" spans="1:11" ht="20.100000000000001" customHeight="1" x14ac:dyDescent="0.25">
      <c r="A76" s="10" t="s">
        <v>7</v>
      </c>
      <c r="B76" s="10" t="s">
        <v>6</v>
      </c>
      <c r="C76" s="8">
        <v>3730922</v>
      </c>
      <c r="D76" s="8">
        <v>932730</v>
      </c>
      <c r="E76" s="13">
        <v>932731</v>
      </c>
      <c r="F76" s="8">
        <f>SUM(EPA_2019202018[[#This Row],[September
Quarterly Payment]]+EPA_2019202018[[#This Row],[December Quarterly Payment]])</f>
        <v>1865461</v>
      </c>
      <c r="G76" s="7"/>
      <c r="H76" s="6"/>
      <c r="I76" s="5"/>
      <c r="J76" s="5"/>
      <c r="K76" s="5"/>
    </row>
    <row r="77" spans="1:11" ht="20.100000000000001" customHeight="1" x14ac:dyDescent="0.25">
      <c r="A77" s="11" t="s">
        <v>5</v>
      </c>
      <c r="B77" s="10" t="s">
        <v>4</v>
      </c>
      <c r="C77" s="8">
        <v>1091134</v>
      </c>
      <c r="D77" s="8">
        <v>272783</v>
      </c>
      <c r="E77" s="13">
        <v>272784</v>
      </c>
      <c r="F77" s="8">
        <f>SUM(EPA_2019202018[[#This Row],[September
Quarterly Payment]]+EPA_2019202018[[#This Row],[December Quarterly Payment]])</f>
        <v>545567</v>
      </c>
      <c r="G77" s="7"/>
      <c r="H77" s="6"/>
      <c r="I77" s="5"/>
      <c r="J77" s="5"/>
      <c r="K77" s="5"/>
    </row>
    <row r="78" spans="1:11" ht="20.100000000000001" customHeight="1" x14ac:dyDescent="0.25">
      <c r="A78" s="10" t="s">
        <v>3</v>
      </c>
      <c r="B78" s="10" t="s">
        <v>2</v>
      </c>
      <c r="C78" s="8">
        <v>21253596</v>
      </c>
      <c r="D78" s="8">
        <v>5313399</v>
      </c>
      <c r="E78" s="13">
        <v>5313399</v>
      </c>
      <c r="F78" s="8">
        <f>SUM(EPA_2019202018[[#This Row],[September
Quarterly Payment]]+EPA_2019202018[[#This Row],[December Quarterly Payment]])</f>
        <v>10626798</v>
      </c>
      <c r="G78" s="7"/>
      <c r="H78" s="6"/>
      <c r="I78" s="5"/>
      <c r="J78" s="5"/>
      <c r="K78" s="5"/>
    </row>
    <row r="79" spans="1:11" ht="20.100000000000001" customHeight="1" x14ac:dyDescent="0.25">
      <c r="A79" s="9" t="s">
        <v>1</v>
      </c>
      <c r="B79" s="9" t="s">
        <v>0</v>
      </c>
      <c r="C79" s="8">
        <v>9913455</v>
      </c>
      <c r="D79" s="8">
        <v>2478364</v>
      </c>
      <c r="E79" s="13">
        <v>2478364</v>
      </c>
      <c r="F79" s="8">
        <f>SUM(EPA_2019202018[[#This Row],[September
Quarterly Payment]]+EPA_2019202018[[#This Row],[December Quarterly Payment]])</f>
        <v>4956728</v>
      </c>
      <c r="G79" s="7"/>
      <c r="H79" s="6"/>
      <c r="I79" s="5"/>
      <c r="J79" s="5"/>
      <c r="K79" s="5"/>
    </row>
    <row r="80" spans="1:11" ht="33.75" customHeight="1" thickBot="1" x14ac:dyDescent="0.3">
      <c r="A80" s="4" t="s">
        <v>117</v>
      </c>
      <c r="B80" s="4"/>
      <c r="C80" s="4">
        <f t="shared" ref="C80:F80" si="0">SUBTOTAL(9,C8:C79)</f>
        <v>1276132660</v>
      </c>
      <c r="D80" s="4">
        <f t="shared" si="0"/>
        <v>319033165</v>
      </c>
      <c r="E80" s="4">
        <f t="shared" si="0"/>
        <v>319033165</v>
      </c>
      <c r="F80" s="4">
        <f t="shared" si="0"/>
        <v>638066330</v>
      </c>
    </row>
    <row r="81" spans="6:6" ht="16.5" thickTop="1" x14ac:dyDescent="0.25">
      <c r="F81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</sheetData>
  <pageMargins left="0.7" right="0.7" top="0.75" bottom="0.75" header="0.3" footer="0.3"/>
  <pageSetup scale="34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p r o p e r t i e s   x m l n s = " h t t p : / / w w w . i m a n a g e . c o m / w o r k / x m l s c h e m a " >  
     < d o c u m e n t i d > I M A N A G E ! 8 2 2 2 5 0 . 1 < / d o c u m e n t i d >  
     < s e n d e r i d > L G U L L E Y @ C C C C O . E D U < / s e n d e r i d >  
     < s e n d e r e m a i l > L G U L L E Y @ C C C C O . E D U < / s e n d e r e m a i l >  
     < l a s t m o d i f i e d > 2 0 2 1 - 1 2 - 0 8 T 0 8 : 3 0 : 0 5 . 0 0 0 0 0 0 0 - 0 8 : 0 0 < / l a s t m o d i f i e d >  
     < d a t a b a s e > I M A N A G E < / d a t a b a s e >  
 < / p r o p e r t i e s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F754066D9B745870287325390F638" ma:contentTypeVersion="10" ma:contentTypeDescription="Create a new document." ma:contentTypeScope="" ma:versionID="37b914b3af573221f436762ed659aa03">
  <xsd:schema xmlns:xsd="http://www.w3.org/2001/XMLSchema" xmlns:xs="http://www.w3.org/2001/XMLSchema" xmlns:p="http://schemas.microsoft.com/office/2006/metadata/properties" xmlns:ns3="37c50589-7c98-43c1-8f21-68e828b17d73" xmlns:ns4="5d54f95b-2e01-47f0-a3a1-0096589184b8" targetNamespace="http://schemas.microsoft.com/office/2006/metadata/properties" ma:root="true" ma:fieldsID="0d329d192539165576821067b91c6b38" ns3:_="" ns4:_="">
    <xsd:import namespace="37c50589-7c98-43c1-8f21-68e828b17d73"/>
    <xsd:import namespace="5d54f95b-2e01-47f0-a3a1-0096589184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50589-7c98-43c1-8f21-68e828b17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4f95b-2e01-47f0-a3a1-0096589184b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C7B4C2-0315-480F-AFB9-F6A0426C3838}">
  <ds:schemaRefs>
    <ds:schemaRef ds:uri="http://www.imanage.com/work/xmlschema"/>
  </ds:schemaRefs>
</ds:datastoreItem>
</file>

<file path=customXml/itemProps2.xml><?xml version="1.0" encoding="utf-8"?>
<ds:datastoreItem xmlns:ds="http://schemas.openxmlformats.org/officeDocument/2006/customXml" ds:itemID="{86583B28-8A09-4554-9083-1C0A9F68B8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c50589-7c98-43c1-8f21-68e828b17d73"/>
    <ds:schemaRef ds:uri="5d54f95b-2e01-47f0-a3a1-0096589184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6D773C-F6BE-4B1B-AE2E-AEAE9B522AE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E9735A-B367-429C-A5AB-1F8E13D62C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d54f95b-2e01-47f0-a3a1-0096589184b8"/>
    <ds:schemaRef ds:uri="37c50589-7c98-43c1-8f21-68e828b17d7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2021-22 ExhibitB-4bEPA</vt:lpstr>
      <vt:lpstr>TitleRegion1..F80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Exhibit B- 4b EPA</dc:title>
  <dc:creator>Smallwood, Jubilee</dc:creator>
  <cp:lastModifiedBy>Rachel</cp:lastModifiedBy>
  <cp:lastPrinted>2020-12-17T22:09:08Z</cp:lastPrinted>
  <dcterms:created xsi:type="dcterms:W3CDTF">2020-09-16T16:44:08Z</dcterms:created>
  <dcterms:modified xsi:type="dcterms:W3CDTF">2021-12-10T20:03:06Z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0x01010046EF754066D9B745870287325390F638</vt:lpwstr>
  </property>
</Properties>
</file>